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480" yWindow="60" windowWidth="18075" windowHeight="9900"/>
  </bookViews>
  <sheets>
    <sheet name="Доходы" sheetId="1" r:id="rId1"/>
  </sheets>
  <definedNames>
    <definedName name="_xlnm.Print_Titles" localSheetId="0">Доходы!$1:$14</definedName>
  </definedNames>
  <calcPr calcId="124519"/>
</workbook>
</file>

<file path=xl/calcChain.xml><?xml version="1.0" encoding="utf-8"?>
<calcChain xmlns="http://schemas.openxmlformats.org/spreadsheetml/2006/main">
  <c r="H112" i="1"/>
  <c r="F112"/>
  <c r="H111"/>
  <c r="F111"/>
  <c r="H110"/>
  <c r="F110"/>
  <c r="H109"/>
  <c r="F109"/>
  <c r="H108"/>
  <c r="F108"/>
  <c r="H107"/>
  <c r="F107"/>
  <c r="H106"/>
  <c r="F106"/>
  <c r="H105"/>
  <c r="F105"/>
  <c r="H104"/>
  <c r="F104"/>
  <c r="H103"/>
  <c r="F103"/>
  <c r="H102"/>
  <c r="F102"/>
  <c r="H101"/>
  <c r="F101"/>
  <c r="H100"/>
  <c r="F100"/>
  <c r="H99"/>
  <c r="F99"/>
  <c r="H98"/>
  <c r="F98"/>
  <c r="H97"/>
  <c r="F97"/>
  <c r="H96"/>
  <c r="F96"/>
  <c r="H95"/>
  <c r="F95"/>
  <c r="H94"/>
  <c r="F94"/>
  <c r="H93"/>
  <c r="F93"/>
  <c r="H92"/>
  <c r="F92"/>
  <c r="H91"/>
  <c r="F91"/>
  <c r="H90"/>
  <c r="F90"/>
  <c r="H89"/>
  <c r="F89"/>
  <c r="F88"/>
  <c r="I88" s="1"/>
  <c r="F87"/>
  <c r="I87" s="1"/>
  <c r="H86"/>
  <c r="F86"/>
  <c r="H85"/>
  <c r="F85"/>
  <c r="H84"/>
  <c r="F84"/>
  <c r="H83"/>
  <c r="F83"/>
  <c r="H82"/>
  <c r="F82"/>
  <c r="H81"/>
  <c r="F81"/>
  <c r="H80"/>
  <c r="F80"/>
  <c r="H79"/>
  <c r="F79"/>
  <c r="H78"/>
  <c r="F78"/>
  <c r="H77"/>
  <c r="F77"/>
  <c r="H76"/>
  <c r="F76"/>
  <c r="H75"/>
  <c r="F75"/>
  <c r="H74"/>
  <c r="F74"/>
  <c r="H73"/>
  <c r="F73"/>
  <c r="H72"/>
  <c r="F72"/>
  <c r="H71"/>
  <c r="F71"/>
  <c r="H70"/>
  <c r="F70"/>
  <c r="H69"/>
  <c r="F69"/>
  <c r="H68"/>
  <c r="F68"/>
  <c r="H67"/>
  <c r="F67"/>
  <c r="H66"/>
  <c r="F66"/>
  <c r="H65"/>
  <c r="F65"/>
  <c r="H64"/>
  <c r="F64"/>
  <c r="H63"/>
  <c r="F63"/>
  <c r="H62"/>
  <c r="F62"/>
  <c r="H61"/>
  <c r="F61"/>
  <c r="H60"/>
  <c r="F60"/>
  <c r="H59"/>
  <c r="F59"/>
  <c r="H58"/>
  <c r="F58"/>
  <c r="H57"/>
  <c r="F57"/>
  <c r="H56"/>
  <c r="F56"/>
  <c r="H55"/>
  <c r="F55"/>
  <c r="H54"/>
  <c r="F54"/>
  <c r="H53"/>
  <c r="F53"/>
  <c r="H52"/>
  <c r="F52"/>
  <c r="H51"/>
  <c r="F51"/>
  <c r="H50"/>
  <c r="F50"/>
  <c r="F49"/>
  <c r="I49" s="1"/>
  <c r="F48"/>
  <c r="I48" s="1"/>
  <c r="H47"/>
  <c r="F47"/>
  <c r="H46"/>
  <c r="F46"/>
  <c r="H45"/>
  <c r="F45"/>
  <c r="H44"/>
  <c r="F44"/>
  <c r="H43"/>
  <c r="F43"/>
  <c r="H42"/>
  <c r="F42"/>
  <c r="H41"/>
  <c r="F41"/>
  <c r="H40"/>
  <c r="F40"/>
  <c r="H39"/>
  <c r="F39"/>
  <c r="H38"/>
  <c r="F38"/>
  <c r="H37"/>
  <c r="F37"/>
  <c r="H36"/>
  <c r="F36"/>
  <c r="H35"/>
  <c r="F35"/>
  <c r="H34"/>
  <c r="F34"/>
  <c r="H33"/>
  <c r="F33"/>
  <c r="H32"/>
  <c r="F32"/>
  <c r="H31"/>
  <c r="F31"/>
  <c r="H30"/>
  <c r="F30"/>
  <c r="H29"/>
  <c r="F29"/>
  <c r="H28"/>
  <c r="H27"/>
  <c r="F27"/>
  <c r="H26"/>
  <c r="F26"/>
  <c r="H25"/>
  <c r="F25"/>
  <c r="H24"/>
  <c r="F24"/>
  <c r="H23"/>
  <c r="F23"/>
  <c r="H22"/>
  <c r="F22"/>
  <c r="H21"/>
  <c r="F21"/>
  <c r="H20"/>
  <c r="F20"/>
  <c r="H19"/>
  <c r="F19"/>
  <c r="H18"/>
  <c r="F18"/>
  <c r="H17"/>
  <c r="F17"/>
  <c r="H15"/>
  <c r="F15"/>
  <c r="I29" l="1"/>
  <c r="I31"/>
  <c r="I33"/>
  <c r="I35"/>
  <c r="I37"/>
  <c r="I39"/>
  <c r="I41"/>
  <c r="I43"/>
  <c r="I45"/>
  <c r="I47"/>
  <c r="I50"/>
  <c r="I52"/>
  <c r="I54"/>
  <c r="I56"/>
  <c r="I64"/>
  <c r="I68"/>
  <c r="I80"/>
  <c r="I83"/>
  <c r="I15"/>
  <c r="I20"/>
  <c r="I24"/>
  <c r="I30"/>
  <c r="I32"/>
  <c r="I34"/>
  <c r="I36"/>
  <c r="I38"/>
  <c r="I40"/>
  <c r="I42"/>
  <c r="I44"/>
  <c r="I46"/>
  <c r="I53"/>
  <c r="I57"/>
  <c r="I61"/>
  <c r="I65"/>
  <c r="I69"/>
  <c r="I73"/>
  <c r="I77"/>
  <c r="I81"/>
  <c r="I84"/>
  <c r="I89"/>
  <c r="I91"/>
  <c r="I93"/>
  <c r="I95"/>
  <c r="I97"/>
  <c r="I99"/>
  <c r="I101"/>
  <c r="I17"/>
  <c r="I19"/>
  <c r="I21"/>
  <c r="I23"/>
  <c r="I25"/>
  <c r="I27"/>
  <c r="I104"/>
  <c r="I105"/>
  <c r="I107"/>
  <c r="I110"/>
  <c r="I112"/>
  <c r="I58"/>
  <c r="I60"/>
  <c r="I62"/>
  <c r="I66"/>
  <c r="I70"/>
  <c r="I72"/>
  <c r="I74"/>
  <c r="I76"/>
  <c r="I78"/>
  <c r="I85"/>
  <c r="I90"/>
  <c r="I92"/>
  <c r="I94"/>
  <c r="I98"/>
  <c r="I102"/>
  <c r="I109"/>
  <c r="I59"/>
  <c r="I63"/>
  <c r="I67"/>
  <c r="I79"/>
  <c r="I82"/>
  <c r="I96"/>
  <c r="I103"/>
  <c r="I111"/>
  <c r="I18"/>
  <c r="I22"/>
  <c r="I26"/>
  <c r="I51"/>
  <c r="I55"/>
  <c r="I71"/>
  <c r="I75"/>
  <c r="I86"/>
  <c r="I100"/>
  <c r="I106"/>
  <c r="I108"/>
</calcChain>
</file>

<file path=xl/sharedStrings.xml><?xml version="1.0" encoding="utf-8"?>
<sst xmlns="http://schemas.openxmlformats.org/spreadsheetml/2006/main" count="316" uniqueCount="208">
  <si>
    <t xml:space="preserve"> 000 2020311905 0000 151</t>
  </si>
  <si>
    <t xml:space="preserve"> 000 2020207705 0000 151</t>
  </si>
  <si>
    <t xml:space="preserve"> 000 2020300300 0000 151</t>
  </si>
  <si>
    <t xml:space="preserve">  ПЛАТЕЖИ ПРИ ПОЛЬЗОВАНИИ ПРИРОДНЫМИ РЕСУРСАМИ</t>
  </si>
  <si>
    <t xml:space="preserve"> 000 2020299905 0000 151</t>
  </si>
  <si>
    <t xml:space="preserve"> 000 1110501000 0000 120</t>
  </si>
  <si>
    <t xml:space="preserve"> 000 2020401400 0000 151</t>
  </si>
  <si>
    <t xml:space="preserve">  Денежные взыскания (штрафы) за нарушение законодательства о налогах и сборах, предусмотренные статьями 116, 118, статьей 119.1, пунктами 1 и 2 статьи 120, статьями 125, 126, 128, 129, 129.1, 132, 133, 134, 135, 135.1 Налогового кодекса Российской Федерации</t>
  </si>
  <si>
    <t xml:space="preserve"> 000 2020300305 0000 151</t>
  </si>
  <si>
    <t xml:space="preserve">  Дотации бюджетам субъектов Российской Федерации и муниципальных образований</t>
  </si>
  <si>
    <t xml:space="preserve"> 000 2020221500 0000 151</t>
  </si>
  <si>
    <t xml:space="preserve"> 000 1010202001 0000 110</t>
  </si>
  <si>
    <t xml:space="preserve"> 000 1050301001 0000 110</t>
  </si>
  <si>
    <t>бюджеты муниципальных районов</t>
  </si>
  <si>
    <t xml:space="preserve"> 000 2020302400 0000 151</t>
  </si>
  <si>
    <t xml:space="preserve">  Субвенции бюджетам на государственную регистрацию актов гражданского состояния</t>
  </si>
  <si>
    <t xml:space="preserve"> 000 2020302700 0000 151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</si>
  <si>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</si>
  <si>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000 2020221505 0000 151</t>
  </si>
  <si>
    <t>Доходы бюджета - ИТОГО</t>
  </si>
  <si>
    <t xml:space="preserve"> 000 1030225001 0000 110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</si>
  <si>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</si>
  <si>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 Акцизы по подакцизным товарам (продукции), производимым на территории Российской Федерации</t>
  </si>
  <si>
    <t xml:space="preserve">  Дотации на выравнивание бюджетной обеспеченности</t>
  </si>
  <si>
    <t xml:space="preserve"> 000 2020302405 0000 151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</si>
  <si>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</si>
  <si>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000 1160300000 0000 140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</si>
  <si>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</si>
  <si>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</si>
  <si>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000 1120104001 0000 120</t>
  </si>
  <si>
    <t xml:space="preserve"> 000 1010200001 0000 110</t>
  </si>
  <si>
    <t xml:space="preserve">  Прочие денежные взыскания (штрафы) за правонарушения в области дорожного движения</t>
  </si>
  <si>
    <t xml:space="preserve">  Денежные взыскания (штрафы) за правонарушения в области дорожного движения</t>
  </si>
  <si>
    <t xml:space="preserve"> Наименование показателя</t>
  </si>
  <si>
    <t xml:space="preserve"> 000 1162505001 0000 140</t>
  </si>
  <si>
    <t xml:space="preserve">  НАЛОГОВЫЕ И НЕНАЛОГОВЫЕ ДОХОДЫ</t>
  </si>
  <si>
    <t xml:space="preserve"> 000 1110501310 0000 120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</si>
  <si>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</si>
  <si>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000 1140601310 0000 430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</si>
  <si>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</si>
  <si>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000 2020405900 0000 151</t>
  </si>
  <si>
    <t xml:space="preserve"> 000 1030223001 0000 110</t>
  </si>
  <si>
    <t xml:space="preserve">Код дохода по бюджетной классификации </t>
  </si>
  <si>
    <t xml:space="preserve">  Единый сельскохозяйственный налог</t>
  </si>
  <si>
    <t xml:space="preserve">  Плата за сбросы загрязняющих веществ в водные объекты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</si>
  <si>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</si>
  <si>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000 2020404100 0000 151</t>
  </si>
  <si>
    <t xml:space="preserve"> 000 1120102001 0000 120</t>
  </si>
  <si>
    <t xml:space="preserve"> 000 2020400000 0000 151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</si>
  <si>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</si>
  <si>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</si>
  <si>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000 1163305005 0000 140</t>
  </si>
  <si>
    <t xml:space="preserve"> 000 1030000000 0000 000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</si>
  <si>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</si>
  <si>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000 1050200002 0000 110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</si>
  <si>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</si>
  <si>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</si>
  <si>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000 2020499905 0000 151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</si>
  <si>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</si>
  <si>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</si>
  <si>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000 1120100001 0000 120</t>
  </si>
  <si>
    <t xml:space="preserve">  Плата за размещение отходов производства и потребления</t>
  </si>
  <si>
    <t xml:space="preserve">  БЕЗВОЗМЕЗДНЫЕ ПОСТУПЛЕНИЯ ОТ ДРУГИХ БЮДЖЕТОВ БЮДЖЕТНОЙ СИСТЕМЫ РОССИЙСКОЙ ФЕДЕРАЦИИ</t>
  </si>
  <si>
    <t xml:space="preserve">  Субсидии бюджетам бюджетной системы Российской Федерации (межбюджетные субсидии)</t>
  </si>
  <si>
    <t xml:space="preserve">  Денежные взыскания (штрафы) за нарушение законодательства в области охраны окружающей среды</t>
  </si>
  <si>
    <t xml:space="preserve"> 000 2000000000 0000 000</t>
  </si>
  <si>
    <t xml:space="preserve"> 000 1080301001 0000 110</t>
  </si>
  <si>
    <t xml:space="preserve">  Субвенции бюджетам муниципальных районов на государственную регистрацию актов гражданского состояния</t>
  </si>
  <si>
    <t>Код стро- ки</t>
  </si>
  <si>
    <t xml:space="preserve">  Межбюджетные трансферты, передаваемые бюджетам на поощрение достижения наилучших показателей деятельности органов исполнительной власти субъектов Российской Федерации и органов местного самоуправления</t>
  </si>
  <si>
    <t xml:space="preserve">  Иные межбюджетные трансферты</t>
  </si>
  <si>
    <t>х</t>
  </si>
  <si>
    <t xml:space="preserve"> 000 2020100000 0000 151</t>
  </si>
  <si>
    <t xml:space="preserve">  Денежные взыскания (штрафы) за нарушение законодательства о применении контрольно-кассовой техники при осуществлении наличных денежных расчетов и (или) расчетов с использованием платежных карт</t>
  </si>
  <si>
    <t xml:space="preserve"> 000 1010000000 0000 000</t>
  </si>
  <si>
    <t/>
  </si>
  <si>
    <t xml:space="preserve"> 000 1030226001 0000 110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</si>
  <si>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</si>
  <si>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</si>
  <si>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 Налог, взимаемый в связи с применением патентной системы налогообложения</t>
  </si>
  <si>
    <t xml:space="preserve"> 000 1050300001 0000 110</t>
  </si>
  <si>
    <t xml:space="preserve">  ДОХОДЫ ОТ ПРОДАЖИ МАТЕРИАЛЬНЫХ И НЕМАТЕРИАЛЬНЫХ АКТИВОВ</t>
  </si>
  <si>
    <t xml:space="preserve"> 000 1160801001 0000 140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</si>
  <si>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</si>
  <si>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000 1030224001 0000 110</t>
  </si>
  <si>
    <t xml:space="preserve">  Субсидии бюджетам на реализацию федеральных целевых программ</t>
  </si>
  <si>
    <t xml:space="preserve"> 000 1050402002 0000 110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</si>
  <si>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</si>
  <si>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000 1140601000 0000 430</t>
  </si>
  <si>
    <t xml:space="preserve"> 000 1030200001 0000 110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</si>
  <si>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</si>
  <si>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 Налог на доходы физических лиц</t>
  </si>
  <si>
    <t xml:space="preserve">  Плата за выбросы загрязняющих веществ в атмосферный воздух стационарными объектами</t>
  </si>
  <si>
    <t xml:space="preserve"> 000 1163003001 0000 140</t>
  </si>
  <si>
    <t xml:space="preserve"> 000 2020100100 0000 151</t>
  </si>
  <si>
    <t xml:space="preserve"> 000 2020401405 0000 151</t>
  </si>
  <si>
    <t xml:space="preserve">  НАЛОГИ НА ТОВАРЫ (РАБОТЫ, УСЛУГИ), РЕАЛИЗУЕМЫЕ НА ТЕРРИТОРИИ РОССИЙСКОЙ ФЕДЕРАЦИИ</t>
  </si>
  <si>
    <t xml:space="preserve"> 000 1160600001 0000 140</t>
  </si>
  <si>
    <t xml:space="preserve">  Дотации бюджетам муниципальных районов на выравнивание  бюджетной обеспеченности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</si>
  <si>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</si>
  <si>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 Государственная пошлина по делам, рассматриваемым в судах общей юрисдикции, мировыми судьями</t>
  </si>
  <si>
    <t xml:space="preserve"> 000 1169005005 0000 140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</si>
  <si>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</si>
  <si>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 Прочие поступления от денежных взысканий (штрафов) и иных сумм в возмещение ущерба</t>
  </si>
  <si>
    <t xml:space="preserve"> 000 1050201002 0000 110</t>
  </si>
  <si>
    <t xml:space="preserve"> 000 1050400002 0000 110</t>
  </si>
  <si>
    <t xml:space="preserve">  НАЛОГИ НА ПРИБЫЛЬ, ДОХОДЫ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</si>
  <si>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</si>
  <si>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000 2020100105 0000 151</t>
  </si>
  <si>
    <t xml:space="preserve"> 000 2020302705 0000 151</t>
  </si>
  <si>
    <t>010</t>
  </si>
  <si>
    <t>-</t>
  </si>
  <si>
    <t xml:space="preserve"> 000 1160000000 0000 000</t>
  </si>
  <si>
    <t xml:space="preserve"> 000 1169000000 0000 140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</si>
  <si>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</si>
  <si>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 Межбюджетные трансферты, передаваемые бюджетам муниципальных районов,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</si>
  <si>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000 2020406100 0000 151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</si>
  <si>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</si>
  <si>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</si>
  <si>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000 2020311900 0000 151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</si>
  <si>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</si>
  <si>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000 2020207700 0000 151</t>
  </si>
  <si>
    <t xml:space="preserve"> 000 1162500000 0000 140</t>
  </si>
  <si>
    <t xml:space="preserve"> 000 1050000000 0000 000</t>
  </si>
  <si>
    <t xml:space="preserve"> 000 1164300001 0000 140</t>
  </si>
  <si>
    <t xml:space="preserve"> 000 2020299900 0000 151</t>
  </si>
  <si>
    <t xml:space="preserve"> 000 1080714201 0000 110</t>
  </si>
  <si>
    <t xml:space="preserve">  Плата за негативное воздействие на окружающую среду</t>
  </si>
  <si>
    <t xml:space="preserve">  Межбюджетные трансферты, передаваемые бюджетам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</si>
  <si>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 Субсидии бюджетам муниципальных районов на реализацию федеральных целевых программ</t>
  </si>
  <si>
    <t xml:space="preserve"> 000 1080730001 0000 110</t>
  </si>
  <si>
    <t xml:space="preserve"> 000 2020406105 0000 151</t>
  </si>
  <si>
    <t xml:space="preserve"> 000 1080700001 0000 110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</si>
  <si>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</si>
  <si>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000 2020300000 0000 151</t>
  </si>
  <si>
    <t xml:space="preserve">  Прочие межбюджетные трансферты, передаваемые бюджетам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</si>
  <si>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</si>
  <si>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 НАЛОГИ НА СОВОКУПНЫЙ ДОХОД</t>
  </si>
  <si>
    <t xml:space="preserve">  Прочие субсидии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</si>
  <si>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</si>
  <si>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000 2020405905 0000 151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</si>
  <si>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</si>
  <si>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000 2020205100 0000 151</t>
  </si>
  <si>
    <t xml:space="preserve">  ГОСУДАРСТВЕННАЯ ПОШЛИНА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</si>
  <si>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</si>
  <si>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000 1080716001 0000 110</t>
  </si>
  <si>
    <t xml:space="preserve"> 000 2020000000 0000 000</t>
  </si>
  <si>
    <t xml:space="preserve">  Прочие межбюджетные трансферты, передаваемые бюджетам муниципальных районов</t>
  </si>
  <si>
    <t xml:space="preserve"> 000 2020205105 0000 151</t>
  </si>
  <si>
    <t xml:space="preserve"> 000 2020404105 0000 151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</si>
  <si>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</si>
  <si>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000 1080300001 0000 110</t>
  </si>
  <si>
    <t xml:space="preserve">  Плата за выбросы загрязняющих веществ в атмосферный воздух передвижными объектами</t>
  </si>
  <si>
    <t xml:space="preserve">  Межбюджетные трансферты, передаваемые бюджетам муниципальных районов на создание и развитие сети многофункциональных центров предоставления государственных и муниципальных услуг</t>
  </si>
  <si>
    <t xml:space="preserve"> 000 1110503505 0000 120</t>
  </si>
  <si>
    <t xml:space="preserve"> 000 1163300000 0000 140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</si>
  <si>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</si>
  <si>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</si>
  <si>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000 1080714001 0000 110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</si>
  <si>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</si>
  <si>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 Субвенции бюджетам субъектов Российской Федерации и муниципальных образований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</si>
  <si>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</si>
  <si>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 Межбюджетные трансферты, передаваемые бюджетам на создание и развитие сети многофункциональных центров предоставления государственных и муниципальных услуг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</si>
  <si>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</si>
  <si>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000 1010203001 0000 110</t>
  </si>
  <si>
    <t xml:space="preserve">в том числе: </t>
  </si>
  <si>
    <t xml:space="preserve"> 000 1160800001 0000 140</t>
  </si>
  <si>
    <t xml:space="preserve">  БЕЗВОЗМЕЗДНЫЕ ПОСТУПЛЕНИЯ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</si>
  <si>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</si>
  <si>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 Денежные взыскания (штрафы) за нарушение законодательства о налогах и сборах</t>
  </si>
  <si>
    <t xml:space="preserve"> 000 1110500000 0000 120</t>
  </si>
  <si>
    <t xml:space="preserve"> 000 1140600000 0000 430</t>
  </si>
  <si>
    <t xml:space="preserve"> 000 1160303001 0000 140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</si>
  <si>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</si>
  <si>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 ШТРАФЫ, САНКЦИИ, ВОЗМЕЩЕНИЕ УЩЕРБА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</si>
  <si>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</si>
  <si>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 Межбюджетные трансферты, передаваемые бюджетам муниципальных районов на поощрение достижения наилучших показателей деятельности органов местного самоуправления</t>
  </si>
  <si>
    <t xml:space="preserve"> 000 1010201001 0000 110</t>
  </si>
  <si>
    <t xml:space="preserve"> 000 2020499900 0000 151</t>
  </si>
  <si>
    <t xml:space="preserve"> 000 1080000000 0000 000</t>
  </si>
  <si>
    <t xml:space="preserve">  Прочие субсидии бюджетам муниципальных районов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</si>
  <si>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</si>
  <si>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</si>
  <si>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000 2020402500 0000 151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</si>
  <si>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</si>
  <si>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000 1160301001 0000 140</t>
  </si>
  <si>
    <t xml:space="preserve"> 000 2020402505 0000 151</t>
  </si>
  <si>
    <t xml:space="preserve"> 000 1120103001 0000 120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</si>
  <si>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</si>
  <si>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000 1163000001 0000 140</t>
  </si>
  <si>
    <t xml:space="preserve"> 000 1120000000 0000 000</t>
  </si>
  <si>
    <t xml:space="preserve"> 000 1162800001 0000 140</t>
  </si>
  <si>
    <t xml:space="preserve"> 000 1110503000 0000 120</t>
  </si>
  <si>
    <t xml:space="preserve"> 000 1120101001 0000 120</t>
  </si>
  <si>
    <t xml:space="preserve"> 000 1110000000 0000 000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</si>
  <si>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</si>
  <si>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000 2020200000 0000 151</t>
  </si>
  <si>
    <t xml:space="preserve">  Государственная пошлина за выдачу уполномоченными органами исполнительной власти субъектов Российской Федерации учебным учреждениям образовательных свидетельств о соответствии требованиям оборудования и оснащенности образовательного процесса для рассмотрения соответствующими органами вопроса об аккредитации и выдачи указанным учреждениям лицензии на право подготовки трактористов и машинистов самоходных машин</t>
  </si>
  <si>
    <t xml:space="preserve">  Единый налог на вмененный доход для отдельных видов деятельности</t>
  </si>
  <si>
    <t xml:space="preserve"> 000 1000000000 0000 000</t>
  </si>
  <si>
    <t>план</t>
  </si>
  <si>
    <t>исполнено</t>
  </si>
  <si>
    <t>%</t>
  </si>
  <si>
    <t xml:space="preserve">Приложение 1 </t>
  </si>
  <si>
    <t xml:space="preserve">к решению Совета  депутатов </t>
  </si>
  <si>
    <t>Ельниковского  муниципального  района</t>
  </si>
  <si>
    <t>Исполнение доходной части бюджета Ельниковского муниципального района  за 2015 г</t>
  </si>
  <si>
    <t>от                         2016  г</t>
  </si>
</sst>
</file>

<file path=xl/styles.xml><?xml version="1.0" encoding="utf-8"?>
<styleSheet xmlns="http://schemas.openxmlformats.org/spreadsheetml/2006/main">
  <numFmts count="1">
    <numFmt numFmtId="164" formatCode="0.0"/>
  </numFmts>
  <fonts count="24">
    <font>
      <sz val="11"/>
      <color theme="1"/>
      <name val="Calibri"/>
      <family val="2"/>
      <scheme val="minor"/>
    </font>
    <font>
      <sz val="10"/>
      <color rgb="FF000000"/>
      <name val="Arial"/>
    </font>
    <font>
      <sz val="10"/>
      <name val="Arial"/>
    </font>
    <font>
      <sz val="8"/>
      <name val="Arial CYR"/>
    </font>
    <font>
      <sz val="10"/>
      <name val="Arial Cyr"/>
    </font>
    <font>
      <sz val="9"/>
      <name val="Arial Cyr"/>
    </font>
    <font>
      <sz val="6"/>
      <name val="Arial Cyr"/>
    </font>
    <font>
      <sz val="11"/>
      <name val="Arial Cyr"/>
    </font>
    <font>
      <b/>
      <sz val="11"/>
      <name val="Arial Cyr"/>
    </font>
    <font>
      <sz val="7"/>
      <name val="Arial Cyr"/>
    </font>
    <font>
      <sz val="16"/>
      <name val="Arial Cyr"/>
    </font>
    <font>
      <b/>
      <sz val="14"/>
      <name val="Arial Cyr"/>
    </font>
    <font>
      <sz val="12"/>
      <name val="Arial Cyr"/>
    </font>
    <font>
      <sz val="14"/>
      <name val="Arial Cyr"/>
    </font>
    <font>
      <b/>
      <sz val="10"/>
      <name val="Arial Cyr"/>
    </font>
    <font>
      <b/>
      <i/>
      <sz val="10"/>
      <name val="Arial Cyr"/>
    </font>
    <font>
      <b/>
      <sz val="8"/>
      <name val="Arial Cyr"/>
    </font>
    <font>
      <sz val="9"/>
      <name val="Arial"/>
    </font>
    <font>
      <b/>
      <sz val="12"/>
      <name val="Arial Cyr"/>
    </font>
    <font>
      <b/>
      <sz val="11"/>
      <color rgb="FF000000"/>
      <name val="Arial Cyr"/>
      <charset val="204"/>
    </font>
    <font>
      <sz val="11"/>
      <color rgb="FF000000"/>
      <name val="Arial Cyr"/>
      <charset val="204"/>
    </font>
    <font>
      <sz val="8"/>
      <color rgb="FF000000"/>
      <name val="Arial CYR"/>
      <charset val="204"/>
    </font>
    <font>
      <sz val="10"/>
      <color rgb="FF000000"/>
      <name val="Arial Cyr"/>
      <charset val="204"/>
    </font>
    <font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48"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91">
    <xf numFmtId="0" fontId="0" fillId="0" borderId="0"/>
    <xf numFmtId="0" fontId="1" fillId="0" borderId="0">
      <alignment horizontal="left"/>
    </xf>
    <xf numFmtId="0" fontId="1" fillId="0" borderId="0">
      <alignment horizontal="left"/>
    </xf>
    <xf numFmtId="0" fontId="2" fillId="0" borderId="0"/>
    <xf numFmtId="0" fontId="2" fillId="0" borderId="0"/>
    <xf numFmtId="0" fontId="1" fillId="0" borderId="0">
      <alignment horizontal="left"/>
    </xf>
    <xf numFmtId="49" fontId="3" fillId="0" borderId="1">
      <alignment horizontal="center" wrapText="1"/>
    </xf>
    <xf numFmtId="0" fontId="4" fillId="2" borderId="2"/>
    <xf numFmtId="0" fontId="4" fillId="0" borderId="3"/>
    <xf numFmtId="0" fontId="4" fillId="0" borderId="4">
      <alignment horizontal="center" wrapText="1"/>
    </xf>
    <xf numFmtId="49" fontId="5" fillId="0" borderId="5">
      <alignment horizontal="center"/>
    </xf>
    <xf numFmtId="49" fontId="6" fillId="0" borderId="0">
      <alignment horizontal="center"/>
    </xf>
    <xf numFmtId="49" fontId="3" fillId="0" borderId="6">
      <alignment horizontal="center" wrapText="1"/>
    </xf>
    <xf numFmtId="49" fontId="3" fillId="0" borderId="7">
      <alignment horizontal="center"/>
    </xf>
    <xf numFmtId="49" fontId="3" fillId="0" borderId="8">
      <alignment horizontal="center" wrapText="1"/>
    </xf>
    <xf numFmtId="49" fontId="5" fillId="0" borderId="6">
      <alignment horizontal="center"/>
    </xf>
    <xf numFmtId="49" fontId="3" fillId="0" borderId="0">
      <alignment horizontal="center"/>
    </xf>
    <xf numFmtId="49" fontId="7" fillId="0" borderId="0"/>
    <xf numFmtId="4" fontId="5" fillId="0" borderId="6">
      <alignment horizontal="right"/>
    </xf>
    <xf numFmtId="4" fontId="5" fillId="0" borderId="8">
      <alignment horizontal="right"/>
    </xf>
    <xf numFmtId="49" fontId="3" fillId="0" borderId="0">
      <alignment horizontal="right"/>
    </xf>
    <xf numFmtId="0" fontId="3" fillId="0" borderId="0">
      <alignment horizontal="center"/>
    </xf>
    <xf numFmtId="4" fontId="5" fillId="0" borderId="9">
      <alignment horizontal="right"/>
    </xf>
    <xf numFmtId="49" fontId="3" fillId="0" borderId="10">
      <alignment horizontal="center"/>
    </xf>
    <xf numFmtId="4" fontId="5" fillId="0" borderId="11">
      <alignment horizontal="right"/>
    </xf>
    <xf numFmtId="0" fontId="8" fillId="0" borderId="12"/>
    <xf numFmtId="0" fontId="3" fillId="0" borderId="13">
      <alignment horizontal="center" vertical="center"/>
    </xf>
    <xf numFmtId="0" fontId="5" fillId="0" borderId="14">
      <alignment horizontal="left" wrapText="1"/>
    </xf>
    <xf numFmtId="0" fontId="4" fillId="0" borderId="15">
      <alignment horizontal="left" wrapText="1" indent="1"/>
    </xf>
    <xf numFmtId="0" fontId="5" fillId="0" borderId="14">
      <alignment horizontal="left" wrapText="1" indent="2"/>
    </xf>
    <xf numFmtId="0" fontId="9" fillId="0" borderId="15">
      <alignment horizontal="left" wrapText="1"/>
    </xf>
    <xf numFmtId="0" fontId="3" fillId="0" borderId="16">
      <alignment horizontal="left" wrapText="1" indent="2"/>
    </xf>
    <xf numFmtId="0" fontId="7" fillId="0" borderId="0">
      <alignment horizontal="left"/>
    </xf>
    <xf numFmtId="0" fontId="3" fillId="0" borderId="0">
      <alignment horizontal="right"/>
    </xf>
    <xf numFmtId="0" fontId="3" fillId="0" borderId="0">
      <alignment horizontal="center" wrapText="1"/>
    </xf>
    <xf numFmtId="49" fontId="4" fillId="0" borderId="0">
      <alignment horizontal="left"/>
    </xf>
    <xf numFmtId="49" fontId="4" fillId="0" borderId="12">
      <alignment horizontal="left"/>
    </xf>
    <xf numFmtId="0" fontId="3" fillId="0" borderId="17">
      <alignment horizontal="center" vertical="center"/>
    </xf>
    <xf numFmtId="49" fontId="4" fillId="0" borderId="18">
      <alignment horizontal="center" wrapText="1"/>
    </xf>
    <xf numFmtId="49" fontId="4" fillId="0" borderId="5">
      <alignment horizontal="center" wrapText="1"/>
    </xf>
    <xf numFmtId="49" fontId="3" fillId="0" borderId="5">
      <alignment horizontal="left" wrapText="1"/>
    </xf>
    <xf numFmtId="49" fontId="5" fillId="0" borderId="5">
      <alignment horizontal="center" shrinkToFit="1"/>
    </xf>
    <xf numFmtId="0" fontId="4" fillId="0" borderId="19"/>
    <xf numFmtId="49" fontId="3" fillId="0" borderId="12">
      <alignment horizontal="center"/>
    </xf>
    <xf numFmtId="0" fontId="5" fillId="0" borderId="20">
      <alignment horizontal="center"/>
    </xf>
    <xf numFmtId="49" fontId="3" fillId="0" borderId="12"/>
    <xf numFmtId="0" fontId="5" fillId="0" borderId="0"/>
    <xf numFmtId="49" fontId="6" fillId="0" borderId="0">
      <alignment horizontal="center" wrapText="1"/>
    </xf>
    <xf numFmtId="0" fontId="3" fillId="0" borderId="17">
      <alignment horizontal="center" vertical="center"/>
    </xf>
    <xf numFmtId="0" fontId="4" fillId="2" borderId="3"/>
    <xf numFmtId="49" fontId="3" fillId="0" borderId="6">
      <alignment horizontal="center"/>
    </xf>
    <xf numFmtId="49" fontId="5" fillId="0" borderId="6">
      <alignment horizontal="center" shrinkToFit="1"/>
    </xf>
    <xf numFmtId="49" fontId="5" fillId="0" borderId="21">
      <alignment horizontal="center"/>
    </xf>
    <xf numFmtId="0" fontId="3" fillId="0" borderId="12">
      <alignment horizontal="center"/>
    </xf>
    <xf numFmtId="49" fontId="5" fillId="0" borderId="20">
      <alignment horizontal="center"/>
    </xf>
    <xf numFmtId="49" fontId="5" fillId="0" borderId="0"/>
    <xf numFmtId="49" fontId="3" fillId="0" borderId="0">
      <alignment horizontal="left"/>
    </xf>
    <xf numFmtId="0" fontId="7" fillId="0" borderId="0"/>
    <xf numFmtId="49" fontId="8" fillId="0" borderId="0"/>
    <xf numFmtId="49" fontId="3" fillId="0" borderId="12"/>
    <xf numFmtId="49" fontId="5" fillId="0" borderId="22">
      <alignment horizontal="center"/>
    </xf>
    <xf numFmtId="49" fontId="5" fillId="0" borderId="9">
      <alignment horizontal="center"/>
    </xf>
    <xf numFmtId="0" fontId="10" fillId="0" borderId="12"/>
    <xf numFmtId="0" fontId="11" fillId="0" borderId="13">
      <alignment horizontal="center" vertical="center" textRotation="90" wrapText="1"/>
    </xf>
    <xf numFmtId="0" fontId="11" fillId="0" borderId="20">
      <alignment horizontal="center" vertical="center" textRotation="90" wrapText="1"/>
    </xf>
    <xf numFmtId="0" fontId="12" fillId="0" borderId="0">
      <alignment vertical="center"/>
    </xf>
    <xf numFmtId="0" fontId="13" fillId="0" borderId="12"/>
    <xf numFmtId="0" fontId="11" fillId="0" borderId="13">
      <alignment horizontal="center" vertical="center" textRotation="90"/>
    </xf>
    <xf numFmtId="49" fontId="5" fillId="0" borderId="7">
      <alignment horizontal="center" vertical="center" wrapText="1"/>
    </xf>
    <xf numFmtId="0" fontId="14" fillId="0" borderId="23"/>
    <xf numFmtId="49" fontId="15" fillId="0" borderId="24">
      <alignment horizontal="left" vertical="center" wrapText="1"/>
    </xf>
    <xf numFmtId="49" fontId="4" fillId="0" borderId="25">
      <alignment horizontal="left" vertical="center" wrapText="1" indent="2"/>
    </xf>
    <xf numFmtId="49" fontId="4" fillId="0" borderId="16">
      <alignment horizontal="left" vertical="center" wrapText="1" indent="3"/>
    </xf>
    <xf numFmtId="49" fontId="4" fillId="0" borderId="24">
      <alignment horizontal="left" vertical="center" wrapText="1" indent="3"/>
    </xf>
    <xf numFmtId="49" fontId="4" fillId="0" borderId="26">
      <alignment horizontal="left" vertical="center" wrapText="1" indent="3"/>
    </xf>
    <xf numFmtId="0" fontId="15" fillId="0" borderId="23">
      <alignment horizontal="left" vertical="center" wrapText="1"/>
    </xf>
    <xf numFmtId="49" fontId="4" fillId="0" borderId="20">
      <alignment horizontal="left" vertical="center" wrapText="1" indent="3"/>
    </xf>
    <xf numFmtId="49" fontId="4" fillId="0" borderId="0">
      <alignment horizontal="left" vertical="center" wrapText="1" indent="3"/>
    </xf>
    <xf numFmtId="49" fontId="4" fillId="0" borderId="12">
      <alignment horizontal="left" vertical="center" wrapText="1" indent="3"/>
    </xf>
    <xf numFmtId="49" fontId="4" fillId="0" borderId="7">
      <alignment horizontal="center" vertical="center" wrapText="1"/>
    </xf>
    <xf numFmtId="49" fontId="15" fillId="0" borderId="23">
      <alignment horizontal="left" vertical="center" wrapText="1"/>
    </xf>
    <xf numFmtId="49" fontId="5" fillId="0" borderId="17">
      <alignment horizontal="center" vertical="center" wrapText="1"/>
    </xf>
    <xf numFmtId="49" fontId="14" fillId="0" borderId="27">
      <alignment horizontal="center"/>
    </xf>
    <xf numFmtId="49" fontId="14" fillId="0" borderId="1">
      <alignment horizontal="center" vertical="center" wrapText="1"/>
    </xf>
    <xf numFmtId="49" fontId="4" fillId="0" borderId="18">
      <alignment horizontal="center" vertical="center" wrapText="1"/>
    </xf>
    <xf numFmtId="49" fontId="4" fillId="0" borderId="5">
      <alignment horizontal="center" vertical="center" wrapText="1"/>
    </xf>
    <xf numFmtId="49" fontId="4" fillId="0" borderId="1">
      <alignment horizontal="center" vertical="center" wrapText="1"/>
    </xf>
    <xf numFmtId="49" fontId="4" fillId="0" borderId="28">
      <alignment horizontal="center" vertical="center" wrapText="1"/>
    </xf>
    <xf numFmtId="49" fontId="4" fillId="0" borderId="19">
      <alignment horizontal="center" vertical="center" wrapText="1"/>
    </xf>
    <xf numFmtId="49" fontId="13" fillId="0" borderId="0">
      <alignment horizontal="center" vertical="center" wrapText="1"/>
    </xf>
    <xf numFmtId="49" fontId="13" fillId="0" borderId="12">
      <alignment horizontal="center" vertical="center" wrapText="1"/>
    </xf>
    <xf numFmtId="49" fontId="13" fillId="0" borderId="17">
      <alignment horizontal="center" vertical="center" wrapText="1"/>
    </xf>
    <xf numFmtId="49" fontId="14" fillId="0" borderId="27">
      <alignment horizontal="center" vertical="center" wrapText="1"/>
    </xf>
    <xf numFmtId="0" fontId="4" fillId="0" borderId="7">
      <alignment horizontal="center" vertical="top"/>
    </xf>
    <xf numFmtId="49" fontId="4" fillId="0" borderId="7">
      <alignment horizontal="center" vertical="top" wrapText="1"/>
    </xf>
    <xf numFmtId="4" fontId="3" fillId="0" borderId="29">
      <alignment horizontal="right"/>
    </xf>
    <xf numFmtId="4" fontId="3" fillId="0" borderId="7">
      <alignment horizontal="right"/>
    </xf>
    <xf numFmtId="0" fontId="3" fillId="0" borderId="21"/>
    <xf numFmtId="4" fontId="3" fillId="0" borderId="6">
      <alignment horizontal="right"/>
    </xf>
    <xf numFmtId="4" fontId="3" fillId="0" borderId="17">
      <alignment horizontal="right"/>
    </xf>
    <xf numFmtId="4" fontId="3" fillId="0" borderId="19">
      <alignment horizontal="right" shrinkToFit="1"/>
    </xf>
    <xf numFmtId="4" fontId="13" fillId="0" borderId="0">
      <alignment horizontal="right" shrinkToFit="1"/>
    </xf>
    <xf numFmtId="0" fontId="14" fillId="0" borderId="7">
      <alignment horizontal="center" vertical="top"/>
    </xf>
    <xf numFmtId="0" fontId="4" fillId="0" borderId="7">
      <alignment horizontal="center" vertical="top" wrapText="1"/>
    </xf>
    <xf numFmtId="0" fontId="4" fillId="0" borderId="7">
      <alignment horizontal="center" vertical="top"/>
    </xf>
    <xf numFmtId="4" fontId="3" fillId="0" borderId="30">
      <alignment horizontal="right"/>
    </xf>
    <xf numFmtId="4" fontId="3" fillId="0" borderId="10">
      <alignment horizontal="right"/>
    </xf>
    <xf numFmtId="0" fontId="3" fillId="0" borderId="22"/>
    <xf numFmtId="4" fontId="3" fillId="0" borderId="9">
      <alignment horizontal="right"/>
    </xf>
    <xf numFmtId="4" fontId="3" fillId="0" borderId="31">
      <alignment horizontal="right"/>
    </xf>
    <xf numFmtId="0" fontId="4" fillId="0" borderId="12">
      <alignment horizontal="right"/>
    </xf>
    <xf numFmtId="0" fontId="14" fillId="0" borderId="7">
      <alignment horizontal="center" vertical="top"/>
    </xf>
    <xf numFmtId="0" fontId="4" fillId="2" borderId="0"/>
    <xf numFmtId="0" fontId="16" fillId="0" borderId="0"/>
    <xf numFmtId="0" fontId="8" fillId="0" borderId="0"/>
    <xf numFmtId="0" fontId="3" fillId="0" borderId="0">
      <alignment horizontal="left"/>
    </xf>
    <xf numFmtId="0" fontId="3" fillId="0" borderId="0"/>
    <xf numFmtId="0" fontId="5" fillId="0" borderId="0">
      <alignment horizontal="left"/>
    </xf>
    <xf numFmtId="0" fontId="4" fillId="0" borderId="0">
      <alignment horizontal="left"/>
    </xf>
    <xf numFmtId="0" fontId="4" fillId="0" borderId="12">
      <alignment horizontal="left"/>
    </xf>
    <xf numFmtId="0" fontId="4" fillId="0" borderId="13">
      <alignment horizontal="center" vertical="top" wrapText="1"/>
    </xf>
    <xf numFmtId="0" fontId="5" fillId="0" borderId="13">
      <alignment horizontal="center" vertical="center"/>
    </xf>
    <xf numFmtId="0" fontId="4" fillId="2" borderId="32"/>
    <xf numFmtId="0" fontId="5" fillId="0" borderId="33">
      <alignment horizontal="left" wrapText="1"/>
    </xf>
    <xf numFmtId="0" fontId="3" fillId="0" borderId="14">
      <alignment horizontal="left" wrapText="1" indent="1"/>
    </xf>
    <xf numFmtId="0" fontId="4" fillId="2" borderId="12"/>
    <xf numFmtId="0" fontId="3" fillId="0" borderId="23">
      <alignment horizontal="left" wrapText="1" indent="2"/>
    </xf>
    <xf numFmtId="0" fontId="4" fillId="2" borderId="34"/>
    <xf numFmtId="0" fontId="17" fillId="0" borderId="0"/>
    <xf numFmtId="0" fontId="18" fillId="0" borderId="0">
      <alignment horizontal="center" wrapText="1"/>
    </xf>
    <xf numFmtId="0" fontId="6" fillId="0" borderId="0">
      <alignment horizontal="center" vertical="top"/>
    </xf>
    <xf numFmtId="0" fontId="4" fillId="0" borderId="0"/>
    <xf numFmtId="0" fontId="5" fillId="0" borderId="7">
      <alignment horizontal="center" vertical="top" wrapText="1"/>
    </xf>
    <xf numFmtId="0" fontId="5" fillId="0" borderId="17">
      <alignment horizontal="center" vertical="center"/>
    </xf>
    <xf numFmtId="0" fontId="4" fillId="2" borderId="3"/>
    <xf numFmtId="49" fontId="4" fillId="0" borderId="27">
      <alignment horizontal="center" wrapText="1"/>
    </xf>
    <xf numFmtId="49" fontId="3" fillId="0" borderId="18">
      <alignment horizontal="center" wrapText="1"/>
    </xf>
    <xf numFmtId="49" fontId="5" fillId="0" borderId="1">
      <alignment horizontal="center"/>
    </xf>
    <xf numFmtId="0" fontId="4" fillId="2" borderId="20"/>
    <xf numFmtId="0" fontId="4" fillId="2" borderId="35"/>
    <xf numFmtId="0" fontId="17" fillId="0" borderId="19"/>
    <xf numFmtId="0" fontId="4" fillId="0" borderId="0">
      <alignment horizontal="center"/>
    </xf>
    <xf numFmtId="0" fontId="4" fillId="0" borderId="12"/>
    <xf numFmtId="0" fontId="4" fillId="0" borderId="7">
      <alignment horizontal="center" vertical="top" wrapText="1"/>
    </xf>
    <xf numFmtId="0" fontId="5" fillId="0" borderId="7">
      <alignment horizontal="center" vertical="center"/>
    </xf>
    <xf numFmtId="0" fontId="4" fillId="2" borderId="2"/>
    <xf numFmtId="49" fontId="3" fillId="0" borderId="29">
      <alignment horizontal="center"/>
    </xf>
    <xf numFmtId="49" fontId="3" fillId="0" borderId="21">
      <alignment horizontal="center"/>
    </xf>
    <xf numFmtId="49" fontId="5" fillId="0" borderId="7">
      <alignment horizontal="center"/>
    </xf>
    <xf numFmtId="49" fontId="4" fillId="0" borderId="0"/>
    <xf numFmtId="49" fontId="3" fillId="0" borderId="0"/>
    <xf numFmtId="49" fontId="4" fillId="0" borderId="12"/>
    <xf numFmtId="49" fontId="4" fillId="0" borderId="7">
      <alignment horizontal="center" vertical="top" wrapText="1"/>
    </xf>
    <xf numFmtId="49" fontId="3" fillId="0" borderId="7">
      <alignment horizontal="center" vertical="top" wrapText="1"/>
    </xf>
    <xf numFmtId="0" fontId="4" fillId="2" borderId="36"/>
    <xf numFmtId="4" fontId="5" fillId="0" borderId="7">
      <alignment horizontal="right"/>
    </xf>
    <xf numFmtId="0" fontId="4" fillId="2" borderId="35"/>
    <xf numFmtId="0" fontId="17" fillId="3" borderId="19"/>
    <xf numFmtId="0" fontId="4" fillId="0" borderId="12">
      <alignment wrapText="1"/>
    </xf>
    <xf numFmtId="0" fontId="4" fillId="0" borderId="32">
      <alignment wrapText="1"/>
    </xf>
    <xf numFmtId="49" fontId="4" fillId="0" borderId="20"/>
    <xf numFmtId="0" fontId="3" fillId="0" borderId="7">
      <alignment horizontal="center" vertical="top" wrapText="1"/>
    </xf>
    <xf numFmtId="49" fontId="4" fillId="0" borderId="7">
      <alignment horizontal="center" vertical="top"/>
    </xf>
    <xf numFmtId="49" fontId="4" fillId="0" borderId="0">
      <alignment horizontal="right"/>
    </xf>
    <xf numFmtId="0" fontId="4" fillId="0" borderId="20">
      <alignment horizontal="right"/>
    </xf>
    <xf numFmtId="0" fontId="14" fillId="0" borderId="0"/>
    <xf numFmtId="49" fontId="3" fillId="0" borderId="0">
      <alignment horizontal="right"/>
    </xf>
    <xf numFmtId="0" fontId="4" fillId="0" borderId="0">
      <alignment horizontal="right"/>
    </xf>
    <xf numFmtId="0" fontId="14" fillId="0" borderId="37"/>
    <xf numFmtId="49" fontId="5" fillId="0" borderId="38">
      <alignment horizontal="right"/>
    </xf>
    <xf numFmtId="0" fontId="5" fillId="0" borderId="38">
      <alignment horizontal="right"/>
    </xf>
    <xf numFmtId="0" fontId="14" fillId="0" borderId="12"/>
    <xf numFmtId="0" fontId="3" fillId="0" borderId="17">
      <alignment horizontal="center"/>
    </xf>
    <xf numFmtId="49" fontId="4" fillId="0" borderId="39">
      <alignment horizontal="center"/>
    </xf>
    <xf numFmtId="14" fontId="5" fillId="0" borderId="40">
      <alignment horizontal="center"/>
    </xf>
    <xf numFmtId="0" fontId="5" fillId="0" borderId="41">
      <alignment horizontal="center"/>
    </xf>
    <xf numFmtId="49" fontId="5" fillId="0" borderId="42">
      <alignment horizontal="center"/>
    </xf>
    <xf numFmtId="49" fontId="5" fillId="0" borderId="40">
      <alignment horizontal="center"/>
    </xf>
    <xf numFmtId="0" fontId="5" fillId="0" borderId="40">
      <alignment horizontal="center"/>
    </xf>
    <xf numFmtId="49" fontId="4" fillId="0" borderId="43">
      <alignment horizontal="center"/>
    </xf>
    <xf numFmtId="0" fontId="4" fillId="2" borderId="19"/>
    <xf numFmtId="4" fontId="5" fillId="0" borderId="10">
      <alignment horizontal="right"/>
    </xf>
    <xf numFmtId="49" fontId="3" fillId="0" borderId="22">
      <alignment horizontal="center"/>
    </xf>
    <xf numFmtId="0" fontId="9" fillId="0" borderId="0">
      <alignment horizontal="left" wrapText="1"/>
    </xf>
    <xf numFmtId="0" fontId="4" fillId="0" borderId="15">
      <alignment horizontal="left" wrapText="1"/>
    </xf>
    <xf numFmtId="0" fontId="5" fillId="0" borderId="14">
      <alignment horizontal="left" wrapText="1" indent="1"/>
    </xf>
    <xf numFmtId="0" fontId="4" fillId="2" borderId="12"/>
    <xf numFmtId="0" fontId="4" fillId="0" borderId="32"/>
    <xf numFmtId="0" fontId="14" fillId="0" borderId="44">
      <alignment horizontal="left" wrapText="1"/>
    </xf>
    <xf numFmtId="0" fontId="3" fillId="0" borderId="9">
      <alignment horizontal="left" wrapText="1" indent="2"/>
    </xf>
    <xf numFmtId="49" fontId="3" fillId="0" borderId="0">
      <alignment horizontal="center" wrapText="1"/>
    </xf>
  </cellStyleXfs>
  <cellXfs count="62">
    <xf numFmtId="0" fontId="0" fillId="0" borderId="0" xfId="0"/>
    <xf numFmtId="0" fontId="4" fillId="0" borderId="0" xfId="118" applyNumberFormat="1" applyProtection="1">
      <alignment horizontal="left"/>
    </xf>
    <xf numFmtId="0" fontId="17" fillId="0" borderId="19" xfId="140" applyNumberFormat="1" applyProtection="1"/>
    <xf numFmtId="0" fontId="17" fillId="3" borderId="19" xfId="157" applyNumberFormat="1" applyProtection="1"/>
    <xf numFmtId="49" fontId="5" fillId="0" borderId="1" xfId="137" applyNumberFormat="1" applyProtection="1">
      <alignment horizontal="center"/>
    </xf>
    <xf numFmtId="49" fontId="3" fillId="0" borderId="0" xfId="150" applyNumberFormat="1" applyProtection="1"/>
    <xf numFmtId="0" fontId="8" fillId="0" borderId="0" xfId="114" applyNumberFormat="1" applyProtection="1"/>
    <xf numFmtId="49" fontId="3" fillId="0" borderId="18" xfId="136" applyNumberFormat="1" applyProtection="1">
      <alignment horizontal="center" wrapText="1"/>
    </xf>
    <xf numFmtId="0" fontId="14" fillId="0" borderId="37" xfId="168" applyNumberFormat="1" applyProtection="1"/>
    <xf numFmtId="0" fontId="17" fillId="0" borderId="0" xfId="128" applyNumberFormat="1" applyProtection="1"/>
    <xf numFmtId="49" fontId="5" fillId="0" borderId="7" xfId="148" applyNumberFormat="1" applyProtection="1">
      <alignment horizontal="center"/>
    </xf>
    <xf numFmtId="0" fontId="3" fillId="0" borderId="0" xfId="115" applyNumberFormat="1" applyProtection="1">
      <alignment horizontal="left"/>
    </xf>
    <xf numFmtId="0" fontId="0" fillId="0" borderId="0" xfId="0" applyProtection="1">
      <protection locked="0"/>
    </xf>
    <xf numFmtId="0" fontId="16" fillId="0" borderId="0" xfId="113" applyNumberFormat="1" applyProtection="1"/>
    <xf numFmtId="49" fontId="3" fillId="0" borderId="21" xfId="147" applyNumberFormat="1" applyProtection="1">
      <alignment horizontal="center"/>
    </xf>
    <xf numFmtId="49" fontId="4" fillId="0" borderId="0" xfId="149" applyNumberFormat="1" applyProtection="1"/>
    <xf numFmtId="0" fontId="3" fillId="0" borderId="23" xfId="126" applyNumberFormat="1" applyProtection="1">
      <alignment horizontal="left" wrapText="1" indent="2"/>
    </xf>
    <xf numFmtId="0" fontId="3" fillId="0" borderId="14" xfId="124" applyNumberFormat="1" applyProtection="1">
      <alignment horizontal="left" wrapText="1" indent="1"/>
    </xf>
    <xf numFmtId="0" fontId="14" fillId="0" borderId="0" xfId="165" applyNumberFormat="1" applyProtection="1"/>
    <xf numFmtId="4" fontId="5" fillId="0" borderId="7" xfId="155" applyNumberFormat="1" applyProtection="1">
      <alignment horizontal="right"/>
    </xf>
    <xf numFmtId="0" fontId="0" fillId="0" borderId="45" xfId="0" applyBorder="1" applyProtection="1">
      <protection locked="0"/>
    </xf>
    <xf numFmtId="164" fontId="0" fillId="0" borderId="45" xfId="0" applyNumberFormat="1" applyBorder="1" applyProtection="1">
      <protection locked="0"/>
    </xf>
    <xf numFmtId="0" fontId="4" fillId="0" borderId="0" xfId="119" applyNumberFormat="1" applyBorder="1" applyProtection="1">
      <alignment horizontal="left"/>
    </xf>
    <xf numFmtId="0" fontId="4" fillId="0" borderId="0" xfId="142" applyNumberFormat="1" applyBorder="1" applyProtection="1"/>
    <xf numFmtId="49" fontId="4" fillId="0" borderId="0" xfId="151" applyNumberFormat="1" applyBorder="1" applyProtection="1"/>
    <xf numFmtId="0" fontId="5" fillId="0" borderId="15" xfId="123" applyNumberFormat="1" applyBorder="1" applyProtection="1">
      <alignment horizontal="left" wrapText="1"/>
    </xf>
    <xf numFmtId="49" fontId="4" fillId="0" borderId="5" xfId="135" applyNumberFormat="1" applyBorder="1" applyProtection="1">
      <alignment horizontal="center" wrapText="1"/>
    </xf>
    <xf numFmtId="49" fontId="3" fillId="0" borderId="6" xfId="146" applyNumberFormat="1" applyBorder="1" applyProtection="1">
      <alignment horizontal="center"/>
    </xf>
    <xf numFmtId="4" fontId="5" fillId="0" borderId="6" xfId="155" applyNumberFormat="1" applyBorder="1" applyProtection="1">
      <alignment horizontal="right"/>
    </xf>
    <xf numFmtId="4" fontId="5" fillId="0" borderId="46" xfId="155" applyNumberFormat="1" applyBorder="1" applyProtection="1">
      <alignment horizontal="right"/>
    </xf>
    <xf numFmtId="0" fontId="0" fillId="0" borderId="47" xfId="0" applyBorder="1" applyProtection="1">
      <protection locked="0"/>
    </xf>
    <xf numFmtId="164" fontId="0" fillId="0" borderId="47" xfId="0" applyNumberFormat="1" applyBorder="1" applyProtection="1">
      <protection locked="0"/>
    </xf>
    <xf numFmtId="49" fontId="4" fillId="0" borderId="45" xfId="152" applyNumberFormat="1" applyBorder="1">
      <alignment horizontal="center" vertical="top" wrapText="1"/>
    </xf>
    <xf numFmtId="49" fontId="4" fillId="0" borderId="45" xfId="162" applyNumberFormat="1" applyBorder="1">
      <alignment horizontal="center" vertical="top"/>
    </xf>
    <xf numFmtId="0" fontId="19" fillId="0" borderId="0" xfId="0" applyFont="1" applyAlignment="1">
      <alignment horizontal="left"/>
    </xf>
    <xf numFmtId="0" fontId="20" fillId="0" borderId="0" xfId="0" applyFont="1" applyAlignment="1">
      <alignment horizontal="left"/>
    </xf>
    <xf numFmtId="0" fontId="21" fillId="0" borderId="0" xfId="0" applyFont="1" applyAlignment="1">
      <alignment horizontal="left"/>
    </xf>
    <xf numFmtId="0" fontId="22" fillId="0" borderId="0" xfId="0" applyFont="1" applyAlignment="1">
      <alignment horizontal="left"/>
    </xf>
    <xf numFmtId="0" fontId="0" fillId="0" borderId="0" xfId="0" applyAlignment="1">
      <alignment horizontal="left" vertical="center"/>
    </xf>
    <xf numFmtId="0" fontId="23" fillId="0" borderId="0" xfId="0" applyFont="1"/>
    <xf numFmtId="0" fontId="21" fillId="0" borderId="0" xfId="0" applyFont="1" applyAlignment="1">
      <alignment horizontal="right"/>
    </xf>
    <xf numFmtId="0" fontId="21" fillId="0" borderId="0" xfId="0" applyFont="1" applyAlignment="1">
      <alignment horizontal="center"/>
    </xf>
    <xf numFmtId="0" fontId="22" fillId="0" borderId="0" xfId="0" applyFont="1" applyBorder="1" applyAlignment="1">
      <alignment horizontal="left"/>
    </xf>
    <xf numFmtId="0" fontId="22" fillId="0" borderId="12" xfId="0" applyFont="1" applyBorder="1" applyAlignment="1">
      <alignment horizontal="left"/>
    </xf>
    <xf numFmtId="0" fontId="0" fillId="0" borderId="0" xfId="0" applyAlignment="1">
      <alignment horizontal="center"/>
    </xf>
    <xf numFmtId="0" fontId="5" fillId="0" borderId="0" xfId="170" applyNumberFormat="1" applyBorder="1" applyProtection="1">
      <alignment horizontal="right"/>
    </xf>
    <xf numFmtId="0" fontId="0" fillId="0" borderId="0" xfId="0" applyBorder="1" applyProtection="1">
      <protection locked="0"/>
    </xf>
    <xf numFmtId="164" fontId="0" fillId="0" borderId="45" xfId="0" applyNumberFormat="1" applyBorder="1" applyAlignment="1" applyProtection="1">
      <alignment horizontal="center"/>
      <protection locked="0"/>
    </xf>
    <xf numFmtId="0" fontId="18" fillId="0" borderId="0" xfId="129" applyNumberFormat="1" applyProtection="1">
      <alignment horizontal="center" wrapText="1"/>
    </xf>
    <xf numFmtId="0" fontId="18" fillId="0" borderId="0" xfId="129" applyNumberFormat="1">
      <alignment horizontal="center" wrapText="1"/>
    </xf>
    <xf numFmtId="0" fontId="4" fillId="0" borderId="45" xfId="120" applyNumberFormat="1" applyBorder="1" applyProtection="1">
      <alignment horizontal="center" vertical="top" wrapText="1"/>
    </xf>
    <xf numFmtId="0" fontId="4" fillId="0" borderId="45" xfId="120" applyNumberFormat="1" applyBorder="1">
      <alignment horizontal="center" vertical="top" wrapText="1"/>
    </xf>
    <xf numFmtId="0" fontId="5" fillId="0" borderId="45" xfId="132" applyNumberFormat="1" applyBorder="1" applyProtection="1">
      <alignment horizontal="center" vertical="top" wrapText="1"/>
    </xf>
    <xf numFmtId="0" fontId="5" fillId="0" borderId="45" xfId="132" applyNumberFormat="1" applyBorder="1">
      <alignment horizontal="center" vertical="top" wrapText="1"/>
    </xf>
    <xf numFmtId="0" fontId="4" fillId="0" borderId="45" xfId="143" applyNumberFormat="1" applyBorder="1" applyProtection="1">
      <alignment horizontal="center" vertical="top" wrapText="1"/>
    </xf>
    <xf numFmtId="0" fontId="4" fillId="0" borderId="45" xfId="143" applyNumberFormat="1" applyBorder="1">
      <alignment horizontal="center" vertical="top" wrapText="1"/>
    </xf>
    <xf numFmtId="0" fontId="3" fillId="0" borderId="45" xfId="161" applyNumberFormat="1" applyBorder="1" applyProtection="1">
      <alignment horizontal="center" vertical="top" wrapText="1"/>
    </xf>
    <xf numFmtId="0" fontId="3" fillId="0" borderId="45" xfId="161" applyNumberFormat="1" applyBorder="1">
      <alignment horizontal="center" vertical="top" wrapText="1"/>
    </xf>
    <xf numFmtId="0" fontId="0" fillId="0" borderId="45" xfId="0" applyBorder="1" applyAlignment="1" applyProtection="1">
      <alignment horizontal="center"/>
      <protection locked="0"/>
    </xf>
    <xf numFmtId="0" fontId="21" fillId="0" borderId="0" xfId="0" applyFont="1" applyAlignment="1">
      <alignment horizontal="right"/>
    </xf>
    <xf numFmtId="0" fontId="21" fillId="0" borderId="0" xfId="0" applyFont="1" applyAlignment="1">
      <alignment horizontal="center"/>
    </xf>
    <xf numFmtId="164" fontId="0" fillId="0" borderId="47" xfId="0" applyNumberFormat="1" applyBorder="1" applyAlignment="1" applyProtection="1">
      <alignment horizontal="center"/>
      <protection locked="0"/>
    </xf>
  </cellXfs>
  <cellStyles count="191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199" xfId="105"/>
    <cellStyle name="xl200" xfId="106"/>
    <cellStyle name="xl201" xfId="107"/>
    <cellStyle name="xl202" xfId="108"/>
    <cellStyle name="xl203" xfId="109"/>
    <cellStyle name="xl204" xfId="110"/>
    <cellStyle name="xl205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113"/>
  <sheetViews>
    <sheetView showRowColHeaders="0" tabSelected="1" topLeftCell="A70" zoomScale="70" workbookViewId="0">
      <selection activeCell="A10" sqref="A10"/>
    </sheetView>
  </sheetViews>
  <sheetFormatPr defaultColWidth="8.85546875" defaultRowHeight="15"/>
  <cols>
    <col min="1" max="1" width="46.5703125" style="12" customWidth="1"/>
    <col min="2" max="2" width="5.85546875" style="12" hidden="1" customWidth="1"/>
    <col min="3" max="3" width="20" style="12" customWidth="1"/>
    <col min="4" max="4" width="13.42578125" style="12" hidden="1" customWidth="1"/>
    <col min="5" max="5" width="13.140625" style="12" hidden="1" customWidth="1"/>
    <col min="6" max="7" width="8.85546875" style="12"/>
    <col min="8" max="8" width="13.5703125" style="12" customWidth="1"/>
    <col min="9" max="9" width="16" style="12" customWidth="1"/>
    <col min="10" max="16384" width="8.85546875" style="12"/>
  </cols>
  <sheetData>
    <row r="1" spans="1:27" ht="17.100000000000001" customHeight="1">
      <c r="A1" s="13"/>
      <c r="B1" s="48"/>
      <c r="C1" s="49"/>
      <c r="D1" s="49"/>
      <c r="E1" s="18"/>
    </row>
    <row r="2" spans="1:27" ht="17.100000000000001" customHeight="1">
      <c r="A2" s="6"/>
      <c r="B2" s="49"/>
      <c r="C2" s="49"/>
      <c r="D2" s="49"/>
      <c r="E2" s="8"/>
      <c r="H2" s="39" t="s">
        <v>203</v>
      </c>
      <c r="I2" s="39"/>
      <c r="J2" s="39"/>
    </row>
    <row r="3" spans="1:27" ht="14.1" customHeight="1">
      <c r="A3" s="34"/>
      <c r="B3" s="34"/>
      <c r="C3" s="34"/>
      <c r="D3" s="35"/>
      <c r="E3" s="36"/>
      <c r="F3" s="36"/>
      <c r="G3" s="36"/>
      <c r="H3" s="39" t="s">
        <v>204</v>
      </c>
      <c r="I3" s="39"/>
      <c r="J3" s="39"/>
      <c r="L3" s="36"/>
      <c r="M3" s="36"/>
      <c r="N3" s="37"/>
      <c r="O3" s="37"/>
      <c r="P3" s="59"/>
      <c r="Q3" s="59"/>
      <c r="R3" s="59"/>
      <c r="S3" s="36"/>
      <c r="T3" s="36"/>
      <c r="U3" s="36"/>
      <c r="V3" s="60"/>
      <c r="W3" s="60"/>
      <c r="X3" s="38"/>
    </row>
    <row r="4" spans="1:27" ht="14.1" customHeight="1">
      <c r="A4" s="34"/>
      <c r="B4" s="34"/>
      <c r="C4" s="34"/>
      <c r="D4" s="35"/>
      <c r="E4" s="36"/>
      <c r="F4" s="36"/>
      <c r="G4" s="36"/>
      <c r="H4" s="39" t="s">
        <v>205</v>
      </c>
      <c r="I4" s="39"/>
      <c r="J4" s="39"/>
      <c r="L4" s="36"/>
      <c r="M4" s="36"/>
      <c r="N4" s="37"/>
      <c r="O4" s="37"/>
      <c r="P4" s="40"/>
      <c r="Q4" s="40"/>
      <c r="R4" s="40"/>
      <c r="S4" s="36"/>
      <c r="T4" s="36"/>
      <c r="U4" s="36"/>
      <c r="V4" s="41"/>
      <c r="W4" s="41"/>
      <c r="X4" s="38"/>
    </row>
    <row r="5" spans="1:27" ht="14.1" customHeight="1">
      <c r="A5" s="34"/>
      <c r="B5" s="34"/>
      <c r="C5" s="34"/>
      <c r="D5" s="35"/>
      <c r="E5" s="36"/>
      <c r="F5" s="36"/>
      <c r="G5" s="36"/>
      <c r="H5" s="39" t="s">
        <v>207</v>
      </c>
      <c r="I5" s="39"/>
      <c r="J5" s="39"/>
      <c r="L5" s="36"/>
      <c r="M5" s="36"/>
      <c r="N5" s="37"/>
      <c r="O5" s="37"/>
      <c r="P5" s="40"/>
      <c r="Q5" s="40"/>
      <c r="R5" s="40"/>
      <c r="S5" s="36"/>
      <c r="T5" s="36"/>
      <c r="U5" s="36"/>
      <c r="V5" s="41"/>
      <c r="W5" s="41"/>
      <c r="X5" s="38"/>
    </row>
    <row r="6" spans="1:27" ht="19.149999999999999" customHeight="1">
      <c r="A6" s="34"/>
      <c r="B6" s="34"/>
      <c r="C6" s="34"/>
      <c r="D6" s="35"/>
      <c r="E6" s="36"/>
      <c r="F6" s="36"/>
      <c r="G6" s="36"/>
      <c r="H6" s="36"/>
      <c r="I6" s="36"/>
      <c r="J6" s="36"/>
      <c r="K6" s="36"/>
      <c r="L6" s="36"/>
      <c r="M6" s="36"/>
      <c r="N6" s="37"/>
      <c r="O6" s="37"/>
      <c r="P6" s="40"/>
      <c r="Q6" s="40"/>
      <c r="R6" s="40"/>
      <c r="S6" s="36"/>
      <c r="T6" s="36"/>
      <c r="U6" s="36"/>
      <c r="V6" s="41"/>
      <c r="W6" s="41"/>
      <c r="X6" s="38"/>
    </row>
    <row r="7" spans="1:27" ht="19.149999999999999" customHeight="1">
      <c r="A7" s="34"/>
      <c r="B7" s="34"/>
      <c r="C7" s="34"/>
      <c r="D7" s="35"/>
      <c r="E7" s="36"/>
      <c r="F7" s="36"/>
      <c r="G7" s="36"/>
      <c r="H7" s="36"/>
      <c r="I7" s="36"/>
      <c r="J7" s="36"/>
      <c r="K7" s="36"/>
      <c r="L7" s="36"/>
      <c r="M7" s="36"/>
      <c r="N7" s="37"/>
      <c r="O7" s="37"/>
      <c r="P7" s="40"/>
      <c r="Q7" s="40"/>
      <c r="R7" s="40"/>
      <c r="S7" s="36"/>
      <c r="T7" s="36"/>
      <c r="U7" s="36"/>
      <c r="V7" s="41"/>
      <c r="W7" s="41"/>
      <c r="X7" s="38"/>
      <c r="Y7" s="39"/>
      <c r="Z7" s="39"/>
      <c r="AA7" s="39"/>
    </row>
    <row r="8" spans="1:27" ht="14.1" customHeight="1">
      <c r="A8" s="42"/>
      <c r="B8" s="43"/>
      <c r="C8" s="44"/>
      <c r="D8" s="44"/>
      <c r="E8" s="44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38"/>
      <c r="Y8" s="38"/>
      <c r="Z8" s="38"/>
      <c r="AA8" s="38"/>
    </row>
    <row r="9" spans="1:27" ht="14.1" customHeight="1">
      <c r="A9" s="1"/>
      <c r="B9" s="1"/>
      <c r="C9" s="1"/>
      <c r="D9" s="15"/>
      <c r="E9" s="45"/>
      <c r="F9" s="46"/>
      <c r="G9" s="46"/>
      <c r="H9" s="46"/>
      <c r="I9" s="46"/>
      <c r="J9" s="46"/>
      <c r="K9" s="46"/>
      <c r="L9" s="46"/>
      <c r="M9" s="46"/>
      <c r="N9" s="46"/>
      <c r="O9" s="46"/>
      <c r="P9" s="46"/>
      <c r="Q9" s="46"/>
      <c r="R9" s="46"/>
      <c r="S9" s="46"/>
      <c r="T9" s="46"/>
      <c r="U9" s="46"/>
      <c r="V9" s="46"/>
      <c r="W9" s="46"/>
    </row>
    <row r="10" spans="1:27" ht="24.75" customHeight="1">
      <c r="A10" s="6" t="s">
        <v>206</v>
      </c>
      <c r="B10" s="6"/>
      <c r="C10" s="11"/>
      <c r="D10" s="5"/>
      <c r="E10" s="5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</row>
    <row r="11" spans="1:27" ht="10.5" customHeight="1">
      <c r="A11" s="22"/>
      <c r="B11" s="22"/>
      <c r="C11" s="23"/>
      <c r="D11" s="24" t="s">
        <v>75</v>
      </c>
      <c r="E11" s="24" t="s">
        <v>75</v>
      </c>
    </row>
    <row r="12" spans="1:27" ht="15" customHeight="1">
      <c r="A12" s="50" t="s">
        <v>33</v>
      </c>
      <c r="B12" s="52" t="s">
        <v>68</v>
      </c>
      <c r="C12" s="54" t="s">
        <v>42</v>
      </c>
      <c r="D12" s="32"/>
      <c r="E12" s="33"/>
      <c r="F12" s="58" t="s">
        <v>200</v>
      </c>
      <c r="G12" s="58"/>
      <c r="H12" s="58" t="s">
        <v>201</v>
      </c>
      <c r="I12" s="58" t="s">
        <v>202</v>
      </c>
    </row>
    <row r="13" spans="1:27" ht="133.9" customHeight="1">
      <c r="A13" s="51"/>
      <c r="B13" s="53"/>
      <c r="C13" s="55"/>
      <c r="D13" s="56" t="s">
        <v>13</v>
      </c>
      <c r="E13" s="56" t="s">
        <v>13</v>
      </c>
      <c r="F13" s="58"/>
      <c r="G13" s="58"/>
      <c r="H13" s="58"/>
      <c r="I13" s="58"/>
    </row>
    <row r="14" spans="1:27" ht="19.350000000000001" customHeight="1">
      <c r="A14" s="51"/>
      <c r="B14" s="53"/>
      <c r="C14" s="55"/>
      <c r="D14" s="57"/>
      <c r="E14" s="57"/>
      <c r="F14" s="58"/>
      <c r="G14" s="58"/>
      <c r="H14" s="58"/>
      <c r="I14" s="58"/>
    </row>
    <row r="15" spans="1:27" ht="21.75" customHeight="1">
      <c r="A15" s="25" t="s">
        <v>19</v>
      </c>
      <c r="B15" s="26" t="s">
        <v>110</v>
      </c>
      <c r="C15" s="27" t="s">
        <v>71</v>
      </c>
      <c r="D15" s="28">
        <v>184939883.33000001</v>
      </c>
      <c r="E15" s="29">
        <v>175329267.34</v>
      </c>
      <c r="F15" s="61">
        <f>D15/1000</f>
        <v>184939.88333000001</v>
      </c>
      <c r="G15" s="61"/>
      <c r="H15" s="30">
        <f>E15/1000</f>
        <v>175329.26733999999</v>
      </c>
      <c r="I15" s="31">
        <f>H15/F15*100</f>
        <v>94.803383771551765</v>
      </c>
    </row>
    <row r="16" spans="1:27" ht="22.5" customHeight="1">
      <c r="A16" s="17" t="s">
        <v>165</v>
      </c>
      <c r="B16" s="7" t="s">
        <v>75</v>
      </c>
      <c r="C16" s="14" t="s">
        <v>75</v>
      </c>
      <c r="D16" s="14" t="s">
        <v>75</v>
      </c>
      <c r="E16" s="14" t="s">
        <v>75</v>
      </c>
      <c r="F16" s="47"/>
      <c r="G16" s="47"/>
      <c r="H16" s="20"/>
      <c r="I16" s="20"/>
    </row>
    <row r="17" spans="1:9">
      <c r="A17" s="16" t="s">
        <v>35</v>
      </c>
      <c r="B17" s="4" t="s">
        <v>110</v>
      </c>
      <c r="C17" s="10" t="s">
        <v>199</v>
      </c>
      <c r="D17" s="19">
        <v>28670300</v>
      </c>
      <c r="E17" s="19">
        <v>25875697.59</v>
      </c>
      <c r="F17" s="47">
        <f t="shared" ref="F17:F62" si="0">D17/1000</f>
        <v>28670.3</v>
      </c>
      <c r="G17" s="47"/>
      <c r="H17" s="20">
        <f t="shared" ref="H17:H62" si="1">E17/1000</f>
        <v>25875.69759</v>
      </c>
      <c r="I17" s="21">
        <f t="shared" ref="I17:I76" si="2">H17/F17*100</f>
        <v>90.252622365304873</v>
      </c>
    </row>
    <row r="18" spans="1:9">
      <c r="A18" s="16" t="s">
        <v>106</v>
      </c>
      <c r="B18" s="4" t="s">
        <v>110</v>
      </c>
      <c r="C18" s="10" t="s">
        <v>74</v>
      </c>
      <c r="D18" s="19">
        <v>18543750</v>
      </c>
      <c r="E18" s="19">
        <v>15526223.1</v>
      </c>
      <c r="F18" s="47">
        <f t="shared" si="0"/>
        <v>18543.75</v>
      </c>
      <c r="G18" s="47"/>
      <c r="H18" s="20">
        <f t="shared" si="1"/>
        <v>15526.223099999999</v>
      </c>
      <c r="I18" s="21">
        <f t="shared" si="2"/>
        <v>83.727525985844281</v>
      </c>
    </row>
    <row r="19" spans="1:9">
      <c r="A19" s="16" t="s">
        <v>91</v>
      </c>
      <c r="B19" s="4" t="s">
        <v>110</v>
      </c>
      <c r="C19" s="10" t="s">
        <v>30</v>
      </c>
      <c r="D19" s="19">
        <v>18543750</v>
      </c>
      <c r="E19" s="19">
        <v>15526223.1</v>
      </c>
      <c r="F19" s="47">
        <f t="shared" si="0"/>
        <v>18543.75</v>
      </c>
      <c r="G19" s="47"/>
      <c r="H19" s="20">
        <f t="shared" si="1"/>
        <v>15526.223099999999</v>
      </c>
      <c r="I19" s="21">
        <f t="shared" si="2"/>
        <v>83.727525985844281</v>
      </c>
    </row>
    <row r="20" spans="1:9" ht="68.25">
      <c r="A20" s="16" t="s">
        <v>39</v>
      </c>
      <c r="B20" s="4" t="s">
        <v>110</v>
      </c>
      <c r="C20" s="10" t="s">
        <v>177</v>
      </c>
      <c r="D20" s="19">
        <v>18464410</v>
      </c>
      <c r="E20" s="19">
        <v>15451891.550000001</v>
      </c>
      <c r="F20" s="47">
        <f t="shared" si="0"/>
        <v>18464.41</v>
      </c>
      <c r="G20" s="47"/>
      <c r="H20" s="20">
        <f t="shared" si="1"/>
        <v>15451.89155</v>
      </c>
      <c r="I20" s="21">
        <f t="shared" si="2"/>
        <v>83.684729433542699</v>
      </c>
    </row>
    <row r="21" spans="1:9" ht="90.75">
      <c r="A21" s="16" t="s">
        <v>139</v>
      </c>
      <c r="B21" s="4" t="s">
        <v>110</v>
      </c>
      <c r="C21" s="10" t="s">
        <v>11</v>
      </c>
      <c r="D21" s="19">
        <v>37340</v>
      </c>
      <c r="E21" s="19">
        <v>33973.910000000003</v>
      </c>
      <c r="F21" s="47">
        <f t="shared" si="0"/>
        <v>37.340000000000003</v>
      </c>
      <c r="G21" s="47"/>
      <c r="H21" s="20">
        <f t="shared" si="1"/>
        <v>33.973910000000004</v>
      </c>
      <c r="I21" s="21">
        <f t="shared" si="2"/>
        <v>90.985297268344951</v>
      </c>
    </row>
    <row r="22" spans="1:9" ht="34.5">
      <c r="A22" s="16" t="s">
        <v>58</v>
      </c>
      <c r="B22" s="4" t="s">
        <v>110</v>
      </c>
      <c r="C22" s="10" t="s">
        <v>164</v>
      </c>
      <c r="D22" s="19">
        <v>42000</v>
      </c>
      <c r="E22" s="19">
        <v>40357.64</v>
      </c>
      <c r="F22" s="47">
        <f t="shared" si="0"/>
        <v>42</v>
      </c>
      <c r="G22" s="47"/>
      <c r="H22" s="20">
        <f t="shared" si="1"/>
        <v>40.357639999999996</v>
      </c>
      <c r="I22" s="21">
        <f t="shared" si="2"/>
        <v>96.089619047619038</v>
      </c>
    </row>
    <row r="23" spans="1:9" ht="34.5">
      <c r="A23" s="16" t="s">
        <v>96</v>
      </c>
      <c r="B23" s="4" t="s">
        <v>110</v>
      </c>
      <c r="C23" s="10" t="s">
        <v>52</v>
      </c>
      <c r="D23" s="19">
        <v>3611200</v>
      </c>
      <c r="E23" s="19">
        <v>3999355.66</v>
      </c>
      <c r="F23" s="47">
        <f t="shared" si="0"/>
        <v>3611.2</v>
      </c>
      <c r="G23" s="47"/>
      <c r="H23" s="20">
        <f t="shared" si="1"/>
        <v>3999.3556600000002</v>
      </c>
      <c r="I23" s="21">
        <f t="shared" si="2"/>
        <v>110.74866138679664</v>
      </c>
    </row>
    <row r="24" spans="1:9" ht="23.25">
      <c r="A24" s="16" t="s">
        <v>22</v>
      </c>
      <c r="B24" s="4" t="s">
        <v>110</v>
      </c>
      <c r="C24" s="10" t="s">
        <v>89</v>
      </c>
      <c r="D24" s="19">
        <v>3611200</v>
      </c>
      <c r="E24" s="19">
        <v>3999355.66</v>
      </c>
      <c r="F24" s="47">
        <f t="shared" si="0"/>
        <v>3611.2</v>
      </c>
      <c r="G24" s="47"/>
      <c r="H24" s="20">
        <f t="shared" si="1"/>
        <v>3999.3556600000002</v>
      </c>
      <c r="I24" s="21">
        <f t="shared" si="2"/>
        <v>110.74866138679664</v>
      </c>
    </row>
    <row r="25" spans="1:9" ht="68.25">
      <c r="A25" s="16" t="s">
        <v>55</v>
      </c>
      <c r="B25" s="4" t="s">
        <v>110</v>
      </c>
      <c r="C25" s="10" t="s">
        <v>41</v>
      </c>
      <c r="D25" s="19">
        <v>1245200</v>
      </c>
      <c r="E25" s="19">
        <v>1394186.68</v>
      </c>
      <c r="F25" s="47">
        <f t="shared" si="0"/>
        <v>1245.2</v>
      </c>
      <c r="G25" s="47"/>
      <c r="H25" s="20">
        <f t="shared" si="1"/>
        <v>1394.18668</v>
      </c>
      <c r="I25" s="21">
        <f t="shared" si="2"/>
        <v>111.96487953742371</v>
      </c>
    </row>
    <row r="26" spans="1:9" ht="79.5">
      <c r="A26" s="16" t="s">
        <v>99</v>
      </c>
      <c r="B26" s="4" t="s">
        <v>110</v>
      </c>
      <c r="C26" s="10" t="s">
        <v>84</v>
      </c>
      <c r="D26" s="19">
        <v>28000</v>
      </c>
      <c r="E26" s="19">
        <v>37769.480000000003</v>
      </c>
      <c r="F26" s="47">
        <f t="shared" si="0"/>
        <v>28</v>
      </c>
      <c r="G26" s="47"/>
      <c r="H26" s="20">
        <f t="shared" si="1"/>
        <v>37.769480000000001</v>
      </c>
      <c r="I26" s="21">
        <f t="shared" si="2"/>
        <v>134.89100000000002</v>
      </c>
    </row>
    <row r="27" spans="1:9" ht="68.25">
      <c r="A27" s="16" t="s">
        <v>25</v>
      </c>
      <c r="B27" s="4" t="s">
        <v>110</v>
      </c>
      <c r="C27" s="10" t="s">
        <v>20</v>
      </c>
      <c r="D27" s="19">
        <v>2338000</v>
      </c>
      <c r="E27" s="19">
        <v>2746715.7</v>
      </c>
      <c r="F27" s="47">
        <f t="shared" si="0"/>
        <v>2338</v>
      </c>
      <c r="G27" s="47"/>
      <c r="H27" s="20">
        <f t="shared" si="1"/>
        <v>2746.7157000000002</v>
      </c>
      <c r="I27" s="21">
        <f t="shared" si="2"/>
        <v>117.48142429426862</v>
      </c>
    </row>
    <row r="28" spans="1:9" ht="68.25">
      <c r="A28" s="16" t="s">
        <v>184</v>
      </c>
      <c r="B28" s="4" t="s">
        <v>110</v>
      </c>
      <c r="C28" s="10" t="s">
        <v>76</v>
      </c>
      <c r="D28" s="19" t="s">
        <v>111</v>
      </c>
      <c r="E28" s="19">
        <v>-179316.2</v>
      </c>
      <c r="F28" s="47"/>
      <c r="G28" s="47"/>
      <c r="H28" s="20">
        <f t="shared" si="1"/>
        <v>-179.31620000000001</v>
      </c>
      <c r="I28" s="21"/>
    </row>
    <row r="29" spans="1:9">
      <c r="A29" s="16" t="s">
        <v>137</v>
      </c>
      <c r="B29" s="4" t="s">
        <v>110</v>
      </c>
      <c r="C29" s="10" t="s">
        <v>123</v>
      </c>
      <c r="D29" s="19">
        <v>4365600</v>
      </c>
      <c r="E29" s="19">
        <v>3696717.25</v>
      </c>
      <c r="F29" s="47">
        <f t="shared" si="0"/>
        <v>4365.6000000000004</v>
      </c>
      <c r="G29" s="47"/>
      <c r="H29" s="20">
        <f t="shared" si="1"/>
        <v>3696.7172500000001</v>
      </c>
      <c r="I29" s="21">
        <f t="shared" si="2"/>
        <v>84.678331729888214</v>
      </c>
    </row>
    <row r="30" spans="1:9" ht="23.25">
      <c r="A30" s="16" t="s">
        <v>198</v>
      </c>
      <c r="B30" s="4" t="s">
        <v>110</v>
      </c>
      <c r="C30" s="10" t="s">
        <v>54</v>
      </c>
      <c r="D30" s="19">
        <v>4210000</v>
      </c>
      <c r="E30" s="19">
        <v>3336804.18</v>
      </c>
      <c r="F30" s="47">
        <f t="shared" si="0"/>
        <v>4210</v>
      </c>
      <c r="G30" s="47"/>
      <c r="H30" s="20">
        <f t="shared" si="1"/>
        <v>3336.8041800000001</v>
      </c>
      <c r="I30" s="21">
        <f t="shared" si="2"/>
        <v>79.259006650831353</v>
      </c>
    </row>
    <row r="31" spans="1:9" ht="23.25">
      <c r="A31" s="16" t="s">
        <v>198</v>
      </c>
      <c r="B31" s="4" t="s">
        <v>110</v>
      </c>
      <c r="C31" s="10" t="s">
        <v>104</v>
      </c>
      <c r="D31" s="19">
        <v>4210000</v>
      </c>
      <c r="E31" s="19">
        <v>3349410.95</v>
      </c>
      <c r="F31" s="47">
        <f t="shared" si="0"/>
        <v>4210</v>
      </c>
      <c r="G31" s="47"/>
      <c r="H31" s="20">
        <f t="shared" si="1"/>
        <v>3349.4109500000004</v>
      </c>
      <c r="I31" s="21">
        <f t="shared" si="2"/>
        <v>79.55845486935867</v>
      </c>
    </row>
    <row r="32" spans="1:9">
      <c r="A32" s="16" t="s">
        <v>43</v>
      </c>
      <c r="B32" s="4" t="s">
        <v>110</v>
      </c>
      <c r="C32" s="10" t="s">
        <v>80</v>
      </c>
      <c r="D32" s="19">
        <v>128600</v>
      </c>
      <c r="E32" s="19">
        <v>351413.07</v>
      </c>
      <c r="F32" s="47">
        <f t="shared" si="0"/>
        <v>128.6</v>
      </c>
      <c r="G32" s="47"/>
      <c r="H32" s="20">
        <f t="shared" si="1"/>
        <v>351.41307</v>
      </c>
      <c r="I32" s="21">
        <f t="shared" si="2"/>
        <v>273.26055209953341</v>
      </c>
    </row>
    <row r="33" spans="1:9">
      <c r="A33" s="16" t="s">
        <v>43</v>
      </c>
      <c r="B33" s="4" t="s">
        <v>110</v>
      </c>
      <c r="C33" s="10" t="s">
        <v>12</v>
      </c>
      <c r="D33" s="19">
        <v>128600</v>
      </c>
      <c r="E33" s="19">
        <v>351413.07</v>
      </c>
      <c r="F33" s="47">
        <f t="shared" si="0"/>
        <v>128.6</v>
      </c>
      <c r="G33" s="47"/>
      <c r="H33" s="20">
        <f t="shared" si="1"/>
        <v>351.41307</v>
      </c>
      <c r="I33" s="21">
        <f t="shared" si="2"/>
        <v>273.26055209953341</v>
      </c>
    </row>
    <row r="34" spans="1:9" ht="23.25">
      <c r="A34" s="16" t="s">
        <v>79</v>
      </c>
      <c r="B34" s="4" t="s">
        <v>110</v>
      </c>
      <c r="C34" s="10" t="s">
        <v>105</v>
      </c>
      <c r="D34" s="19">
        <v>27000</v>
      </c>
      <c r="E34" s="19">
        <v>8500</v>
      </c>
      <c r="F34" s="47">
        <f t="shared" si="0"/>
        <v>27</v>
      </c>
      <c r="G34" s="47"/>
      <c r="H34" s="20">
        <f t="shared" si="1"/>
        <v>8.5</v>
      </c>
      <c r="I34" s="21">
        <f t="shared" si="2"/>
        <v>31.481481481481481</v>
      </c>
    </row>
    <row r="35" spans="1:9" ht="34.5">
      <c r="A35" s="16" t="s">
        <v>90</v>
      </c>
      <c r="B35" s="4" t="s">
        <v>110</v>
      </c>
      <c r="C35" s="10" t="s">
        <v>86</v>
      </c>
      <c r="D35" s="19">
        <v>27000</v>
      </c>
      <c r="E35" s="19">
        <v>8500</v>
      </c>
      <c r="F35" s="47">
        <f t="shared" si="0"/>
        <v>27</v>
      </c>
      <c r="G35" s="47"/>
      <c r="H35" s="20">
        <f t="shared" si="1"/>
        <v>8.5</v>
      </c>
      <c r="I35" s="21">
        <f t="shared" si="2"/>
        <v>31.481481481481481</v>
      </c>
    </row>
    <row r="36" spans="1:9">
      <c r="A36" s="16" t="s">
        <v>143</v>
      </c>
      <c r="B36" s="4" t="s">
        <v>110</v>
      </c>
      <c r="C36" s="10" t="s">
        <v>179</v>
      </c>
      <c r="D36" s="19">
        <v>550550</v>
      </c>
      <c r="E36" s="19">
        <v>927895.24</v>
      </c>
      <c r="F36" s="47">
        <f t="shared" si="0"/>
        <v>550.54999999999995</v>
      </c>
      <c r="G36" s="47"/>
      <c r="H36" s="20">
        <f t="shared" si="1"/>
        <v>927.89523999999994</v>
      </c>
      <c r="I36" s="21">
        <f t="shared" si="2"/>
        <v>168.53968576877668</v>
      </c>
    </row>
    <row r="37" spans="1:9" ht="34.5">
      <c r="A37" s="16" t="s">
        <v>100</v>
      </c>
      <c r="B37" s="4" t="s">
        <v>110</v>
      </c>
      <c r="C37" s="10" t="s">
        <v>151</v>
      </c>
      <c r="D37" s="19">
        <v>358000</v>
      </c>
      <c r="E37" s="19">
        <v>593495.24</v>
      </c>
      <c r="F37" s="47">
        <f t="shared" si="0"/>
        <v>358</v>
      </c>
      <c r="G37" s="47"/>
      <c r="H37" s="20">
        <f t="shared" si="1"/>
        <v>593.49523999999997</v>
      </c>
      <c r="I37" s="21">
        <f t="shared" si="2"/>
        <v>165.78079329608937</v>
      </c>
    </row>
    <row r="38" spans="1:9" ht="45.75">
      <c r="A38" s="16" t="s">
        <v>21</v>
      </c>
      <c r="B38" s="4" t="s">
        <v>110</v>
      </c>
      <c r="C38" s="10" t="s">
        <v>66</v>
      </c>
      <c r="D38" s="19">
        <v>358000</v>
      </c>
      <c r="E38" s="19">
        <v>593495.24</v>
      </c>
      <c r="F38" s="47">
        <f t="shared" si="0"/>
        <v>358</v>
      </c>
      <c r="G38" s="47"/>
      <c r="H38" s="20">
        <f t="shared" si="1"/>
        <v>593.49523999999997</v>
      </c>
      <c r="I38" s="21">
        <f t="shared" si="2"/>
        <v>165.78079329608937</v>
      </c>
    </row>
    <row r="39" spans="1:9" ht="34.5">
      <c r="A39" s="16" t="s">
        <v>181</v>
      </c>
      <c r="B39" s="4" t="s">
        <v>110</v>
      </c>
      <c r="C39" s="10" t="s">
        <v>132</v>
      </c>
      <c r="D39" s="19">
        <v>192550</v>
      </c>
      <c r="E39" s="19">
        <v>334400</v>
      </c>
      <c r="F39" s="47">
        <f t="shared" si="0"/>
        <v>192.55</v>
      </c>
      <c r="G39" s="47"/>
      <c r="H39" s="20">
        <f t="shared" si="1"/>
        <v>334.4</v>
      </c>
      <c r="I39" s="21">
        <f t="shared" si="2"/>
        <v>173.66917683718512</v>
      </c>
    </row>
    <row r="40" spans="1:9" ht="57">
      <c r="A40" s="16" t="s">
        <v>150</v>
      </c>
      <c r="B40" s="4" t="s">
        <v>110</v>
      </c>
      <c r="C40" s="10" t="s">
        <v>158</v>
      </c>
      <c r="D40" s="19">
        <v>190550</v>
      </c>
      <c r="E40" s="19">
        <v>332400</v>
      </c>
      <c r="F40" s="47">
        <f t="shared" si="0"/>
        <v>190.55</v>
      </c>
      <c r="G40" s="47"/>
      <c r="H40" s="20">
        <f t="shared" si="1"/>
        <v>332.4</v>
      </c>
      <c r="I40" s="21">
        <f t="shared" si="2"/>
        <v>174.44240356861712</v>
      </c>
    </row>
    <row r="41" spans="1:9" ht="147">
      <c r="A41" s="16" t="s">
        <v>141</v>
      </c>
      <c r="B41" s="4" t="s">
        <v>110</v>
      </c>
      <c r="C41" s="10" t="s">
        <v>126</v>
      </c>
      <c r="D41" s="19">
        <v>190550</v>
      </c>
      <c r="E41" s="19">
        <v>332400</v>
      </c>
      <c r="F41" s="47">
        <f t="shared" si="0"/>
        <v>190.55</v>
      </c>
      <c r="G41" s="47"/>
      <c r="H41" s="20">
        <f t="shared" si="1"/>
        <v>332.4</v>
      </c>
      <c r="I41" s="21">
        <f t="shared" si="2"/>
        <v>174.44240356861712</v>
      </c>
    </row>
    <row r="42" spans="1:9" ht="113.25">
      <c r="A42" s="16" t="s">
        <v>197</v>
      </c>
      <c r="B42" s="4" t="s">
        <v>110</v>
      </c>
      <c r="C42" s="10" t="s">
        <v>145</v>
      </c>
      <c r="D42" s="19">
        <v>500</v>
      </c>
      <c r="E42" s="19">
        <v>500</v>
      </c>
      <c r="F42" s="47">
        <f t="shared" si="0"/>
        <v>0.5</v>
      </c>
      <c r="G42" s="47"/>
      <c r="H42" s="20">
        <f t="shared" si="1"/>
        <v>0.5</v>
      </c>
      <c r="I42" s="21">
        <f t="shared" si="2"/>
        <v>100</v>
      </c>
    </row>
    <row r="43" spans="1:9" ht="34.5">
      <c r="A43" s="16" t="s">
        <v>161</v>
      </c>
      <c r="B43" s="4" t="s">
        <v>110</v>
      </c>
      <c r="C43" s="10" t="s">
        <v>130</v>
      </c>
      <c r="D43" s="19">
        <v>1500</v>
      </c>
      <c r="E43" s="19">
        <v>1500</v>
      </c>
      <c r="F43" s="47">
        <f t="shared" si="0"/>
        <v>1.5</v>
      </c>
      <c r="G43" s="47"/>
      <c r="H43" s="20">
        <f t="shared" si="1"/>
        <v>1.5</v>
      </c>
      <c r="I43" s="21">
        <f t="shared" si="2"/>
        <v>100</v>
      </c>
    </row>
    <row r="44" spans="1:9" ht="34.5">
      <c r="A44" s="16" t="s">
        <v>102</v>
      </c>
      <c r="B44" s="4" t="s">
        <v>110</v>
      </c>
      <c r="C44" s="10" t="s">
        <v>194</v>
      </c>
      <c r="D44" s="19">
        <v>496700</v>
      </c>
      <c r="E44" s="19">
        <v>613601.72</v>
      </c>
      <c r="F44" s="47">
        <f t="shared" si="0"/>
        <v>496.7</v>
      </c>
      <c r="G44" s="47"/>
      <c r="H44" s="20">
        <f t="shared" si="1"/>
        <v>613.60172</v>
      </c>
      <c r="I44" s="21">
        <f t="shared" si="2"/>
        <v>123.53567948459836</v>
      </c>
    </row>
    <row r="45" spans="1:9" ht="79.5">
      <c r="A45" s="16" t="s">
        <v>163</v>
      </c>
      <c r="B45" s="4" t="s">
        <v>110</v>
      </c>
      <c r="C45" s="10" t="s">
        <v>170</v>
      </c>
      <c r="D45" s="19">
        <v>496700</v>
      </c>
      <c r="E45" s="19">
        <v>613601.72</v>
      </c>
      <c r="F45" s="47">
        <f t="shared" si="0"/>
        <v>496.7</v>
      </c>
      <c r="G45" s="47"/>
      <c r="H45" s="20">
        <f t="shared" si="1"/>
        <v>613.60172</v>
      </c>
      <c r="I45" s="21">
        <f t="shared" si="2"/>
        <v>123.53567948459836</v>
      </c>
    </row>
    <row r="46" spans="1:9" ht="57">
      <c r="A46" s="16" t="s">
        <v>117</v>
      </c>
      <c r="B46" s="4" t="s">
        <v>110</v>
      </c>
      <c r="C46" s="10" t="s">
        <v>5</v>
      </c>
      <c r="D46" s="19">
        <v>492500</v>
      </c>
      <c r="E46" s="19">
        <v>613601.72</v>
      </c>
      <c r="F46" s="47">
        <f t="shared" si="0"/>
        <v>492.5</v>
      </c>
      <c r="G46" s="47"/>
      <c r="H46" s="20">
        <f t="shared" si="1"/>
        <v>613.60172</v>
      </c>
      <c r="I46" s="21">
        <f t="shared" si="2"/>
        <v>124.58918172588834</v>
      </c>
    </row>
    <row r="47" spans="1:9" ht="68.25">
      <c r="A47" s="16" t="s">
        <v>120</v>
      </c>
      <c r="B47" s="4" t="s">
        <v>110</v>
      </c>
      <c r="C47" s="10" t="s">
        <v>36</v>
      </c>
      <c r="D47" s="19">
        <v>492500</v>
      </c>
      <c r="E47" s="19">
        <v>613601.72</v>
      </c>
      <c r="F47" s="47">
        <f t="shared" si="0"/>
        <v>492.5</v>
      </c>
      <c r="G47" s="47"/>
      <c r="H47" s="20">
        <f t="shared" si="1"/>
        <v>613.60172</v>
      </c>
      <c r="I47" s="21">
        <f t="shared" si="2"/>
        <v>124.58918172588834</v>
      </c>
    </row>
    <row r="48" spans="1:9" ht="68.25">
      <c r="A48" s="16" t="s">
        <v>53</v>
      </c>
      <c r="B48" s="4" t="s">
        <v>110</v>
      </c>
      <c r="C48" s="10" t="s">
        <v>192</v>
      </c>
      <c r="D48" s="19">
        <v>4200</v>
      </c>
      <c r="E48" s="19" t="s">
        <v>111</v>
      </c>
      <c r="F48" s="47">
        <f t="shared" si="0"/>
        <v>4.2</v>
      </c>
      <c r="G48" s="47"/>
      <c r="H48" s="20"/>
      <c r="I48" s="21">
        <f t="shared" si="2"/>
        <v>0</v>
      </c>
    </row>
    <row r="49" spans="1:9" ht="57">
      <c r="A49" s="16" t="s">
        <v>188</v>
      </c>
      <c r="B49" s="4" t="s">
        <v>110</v>
      </c>
      <c r="C49" s="10" t="s">
        <v>154</v>
      </c>
      <c r="D49" s="19">
        <v>4200</v>
      </c>
      <c r="E49" s="19" t="s">
        <v>111</v>
      </c>
      <c r="F49" s="47">
        <f t="shared" si="0"/>
        <v>4.2</v>
      </c>
      <c r="G49" s="47"/>
      <c r="H49" s="20"/>
      <c r="I49" s="21">
        <f t="shared" si="2"/>
        <v>0</v>
      </c>
    </row>
    <row r="50" spans="1:9" ht="23.25">
      <c r="A50" s="16" t="s">
        <v>3</v>
      </c>
      <c r="B50" s="4" t="s">
        <v>110</v>
      </c>
      <c r="C50" s="10" t="s">
        <v>190</v>
      </c>
      <c r="D50" s="19">
        <v>240000</v>
      </c>
      <c r="E50" s="19">
        <v>164747.06</v>
      </c>
      <c r="F50" s="47">
        <f t="shared" si="0"/>
        <v>240</v>
      </c>
      <c r="G50" s="47"/>
      <c r="H50" s="20">
        <f t="shared" si="1"/>
        <v>164.74706</v>
      </c>
      <c r="I50" s="21">
        <f t="shared" si="2"/>
        <v>68.644608333333338</v>
      </c>
    </row>
    <row r="51" spans="1:9" ht="23.25">
      <c r="A51" s="16" t="s">
        <v>127</v>
      </c>
      <c r="B51" s="4" t="s">
        <v>110</v>
      </c>
      <c r="C51" s="10" t="s">
        <v>60</v>
      </c>
      <c r="D51" s="19">
        <v>240000</v>
      </c>
      <c r="E51" s="19">
        <v>164747.06</v>
      </c>
      <c r="F51" s="47">
        <f t="shared" si="0"/>
        <v>240</v>
      </c>
      <c r="G51" s="47"/>
      <c r="H51" s="20">
        <f t="shared" si="1"/>
        <v>164.74706</v>
      </c>
      <c r="I51" s="21">
        <f t="shared" si="2"/>
        <v>68.644608333333338</v>
      </c>
    </row>
    <row r="52" spans="1:9" ht="23.25">
      <c r="A52" s="16" t="s">
        <v>92</v>
      </c>
      <c r="B52" s="4" t="s">
        <v>110</v>
      </c>
      <c r="C52" s="10" t="s">
        <v>193</v>
      </c>
      <c r="D52" s="19">
        <v>40000</v>
      </c>
      <c r="E52" s="19">
        <v>26381.87</v>
      </c>
      <c r="F52" s="47">
        <f t="shared" si="0"/>
        <v>40</v>
      </c>
      <c r="G52" s="47"/>
      <c r="H52" s="20">
        <f t="shared" si="1"/>
        <v>26.381869999999999</v>
      </c>
      <c r="I52" s="21">
        <f t="shared" si="2"/>
        <v>65.954674999999995</v>
      </c>
    </row>
    <row r="53" spans="1:9" ht="23.25">
      <c r="A53" s="16" t="s">
        <v>152</v>
      </c>
      <c r="B53" s="4" t="s">
        <v>110</v>
      </c>
      <c r="C53" s="10" t="s">
        <v>47</v>
      </c>
      <c r="D53" s="19">
        <v>3500</v>
      </c>
      <c r="E53" s="19">
        <v>11283.08</v>
      </c>
      <c r="F53" s="47">
        <f t="shared" si="0"/>
        <v>3.5</v>
      </c>
      <c r="G53" s="47"/>
      <c r="H53" s="20">
        <f t="shared" si="1"/>
        <v>11.28308</v>
      </c>
      <c r="I53" s="21">
        <f t="shared" si="2"/>
        <v>322.3737142857143</v>
      </c>
    </row>
    <row r="54" spans="1:9" ht="23.25">
      <c r="A54" s="16" t="s">
        <v>44</v>
      </c>
      <c r="B54" s="4" t="s">
        <v>110</v>
      </c>
      <c r="C54" s="10" t="s">
        <v>187</v>
      </c>
      <c r="D54" s="19">
        <v>4000</v>
      </c>
      <c r="E54" s="19">
        <v>4399.2</v>
      </c>
      <c r="F54" s="47">
        <f t="shared" si="0"/>
        <v>4</v>
      </c>
      <c r="G54" s="47"/>
      <c r="H54" s="20">
        <f t="shared" si="1"/>
        <v>4.3991999999999996</v>
      </c>
      <c r="I54" s="21">
        <f t="shared" si="2"/>
        <v>109.97999999999999</v>
      </c>
    </row>
    <row r="55" spans="1:9" ht="23.25">
      <c r="A55" s="16" t="s">
        <v>61</v>
      </c>
      <c r="B55" s="4" t="s">
        <v>110</v>
      </c>
      <c r="C55" s="10" t="s">
        <v>29</v>
      </c>
      <c r="D55" s="19">
        <v>192500</v>
      </c>
      <c r="E55" s="19">
        <v>122682.91</v>
      </c>
      <c r="F55" s="47">
        <f t="shared" si="0"/>
        <v>192.5</v>
      </c>
      <c r="G55" s="47"/>
      <c r="H55" s="20">
        <f t="shared" si="1"/>
        <v>122.68291000000001</v>
      </c>
      <c r="I55" s="21">
        <f t="shared" si="2"/>
        <v>63.731381818181823</v>
      </c>
    </row>
    <row r="56" spans="1:9" ht="23.25">
      <c r="A56" s="16" t="s">
        <v>81</v>
      </c>
      <c r="B56" s="4" t="s">
        <v>110</v>
      </c>
      <c r="C56" s="10" t="s">
        <v>49</v>
      </c>
      <c r="D56" s="19">
        <v>525700</v>
      </c>
      <c r="E56" s="19">
        <v>525778.93999999994</v>
      </c>
      <c r="F56" s="47">
        <f t="shared" si="0"/>
        <v>525.70000000000005</v>
      </c>
      <c r="G56" s="47"/>
      <c r="H56" s="20">
        <f t="shared" si="1"/>
        <v>525.77893999999992</v>
      </c>
      <c r="I56" s="21">
        <f t="shared" si="2"/>
        <v>100.01501616891761</v>
      </c>
    </row>
    <row r="57" spans="1:9" ht="23.25">
      <c r="A57" s="16" t="s">
        <v>50</v>
      </c>
      <c r="B57" s="4" t="s">
        <v>110</v>
      </c>
      <c r="C57" s="10" t="s">
        <v>171</v>
      </c>
      <c r="D57" s="19">
        <v>525700</v>
      </c>
      <c r="E57" s="19">
        <v>525778.93999999994</v>
      </c>
      <c r="F57" s="47">
        <f t="shared" si="0"/>
        <v>525.70000000000005</v>
      </c>
      <c r="G57" s="47"/>
      <c r="H57" s="20">
        <f t="shared" si="1"/>
        <v>525.77893999999992</v>
      </c>
      <c r="I57" s="21">
        <f t="shared" si="2"/>
        <v>100.01501616891761</v>
      </c>
    </row>
    <row r="58" spans="1:9" ht="34.5">
      <c r="A58" s="16" t="s">
        <v>83</v>
      </c>
      <c r="B58" s="4" t="s">
        <v>110</v>
      </c>
      <c r="C58" s="10" t="s">
        <v>88</v>
      </c>
      <c r="D58" s="19">
        <v>525700</v>
      </c>
      <c r="E58" s="19">
        <v>525778.93999999994</v>
      </c>
      <c r="F58" s="47">
        <f t="shared" si="0"/>
        <v>525.70000000000005</v>
      </c>
      <c r="G58" s="47"/>
      <c r="H58" s="20">
        <f t="shared" si="1"/>
        <v>525.77893999999992</v>
      </c>
      <c r="I58" s="21">
        <f t="shared" si="2"/>
        <v>100.01501616891761</v>
      </c>
    </row>
    <row r="59" spans="1:9" ht="45.75">
      <c r="A59" s="16" t="s">
        <v>17</v>
      </c>
      <c r="B59" s="4" t="s">
        <v>110</v>
      </c>
      <c r="C59" s="10" t="s">
        <v>38</v>
      </c>
      <c r="D59" s="19">
        <v>525700</v>
      </c>
      <c r="E59" s="19">
        <v>525778.93999999994</v>
      </c>
      <c r="F59" s="47">
        <f t="shared" si="0"/>
        <v>525.70000000000005</v>
      </c>
      <c r="G59" s="47"/>
      <c r="H59" s="20">
        <f t="shared" si="1"/>
        <v>525.77893999999992</v>
      </c>
      <c r="I59" s="21">
        <f t="shared" si="2"/>
        <v>100.01501616891761</v>
      </c>
    </row>
    <row r="60" spans="1:9">
      <c r="A60" s="16" t="s">
        <v>174</v>
      </c>
      <c r="B60" s="4" t="s">
        <v>110</v>
      </c>
      <c r="C60" s="10" t="s">
        <v>112</v>
      </c>
      <c r="D60" s="19">
        <v>336800</v>
      </c>
      <c r="E60" s="19">
        <v>421378.62</v>
      </c>
      <c r="F60" s="47">
        <f t="shared" si="0"/>
        <v>336.8</v>
      </c>
      <c r="G60" s="47"/>
      <c r="H60" s="20">
        <f t="shared" si="1"/>
        <v>421.37862000000001</v>
      </c>
      <c r="I60" s="21">
        <f t="shared" si="2"/>
        <v>125.11241686460808</v>
      </c>
    </row>
    <row r="61" spans="1:9" ht="23.25">
      <c r="A61" s="16" t="s">
        <v>169</v>
      </c>
      <c r="B61" s="4" t="s">
        <v>110</v>
      </c>
      <c r="C61" s="10" t="s">
        <v>26</v>
      </c>
      <c r="D61" s="19">
        <v>12000</v>
      </c>
      <c r="E61" s="19">
        <v>12414.51</v>
      </c>
      <c r="F61" s="47">
        <f t="shared" si="0"/>
        <v>12</v>
      </c>
      <c r="G61" s="47"/>
      <c r="H61" s="20">
        <f t="shared" si="1"/>
        <v>12.41451</v>
      </c>
      <c r="I61" s="21">
        <f t="shared" si="2"/>
        <v>103.45424999999999</v>
      </c>
    </row>
    <row r="62" spans="1:9" ht="68.25">
      <c r="A62" s="16" t="s">
        <v>7</v>
      </c>
      <c r="B62" s="4" t="s">
        <v>110</v>
      </c>
      <c r="C62" s="10" t="s">
        <v>185</v>
      </c>
      <c r="D62" s="19">
        <v>1000</v>
      </c>
      <c r="E62" s="19">
        <v>685</v>
      </c>
      <c r="F62" s="47">
        <f t="shared" si="0"/>
        <v>1</v>
      </c>
      <c r="G62" s="47"/>
      <c r="H62" s="20">
        <f t="shared" si="1"/>
        <v>0.68500000000000005</v>
      </c>
      <c r="I62" s="21">
        <f t="shared" si="2"/>
        <v>68.5</v>
      </c>
    </row>
    <row r="63" spans="1:9" ht="45.75">
      <c r="A63" s="16" t="s">
        <v>195</v>
      </c>
      <c r="B63" s="4" t="s">
        <v>110</v>
      </c>
      <c r="C63" s="10" t="s">
        <v>172</v>
      </c>
      <c r="D63" s="19">
        <v>11000</v>
      </c>
      <c r="E63" s="19">
        <v>11729.51</v>
      </c>
      <c r="F63" s="47">
        <f t="shared" ref="F63:F108" si="3">D63/1000</f>
        <v>11</v>
      </c>
      <c r="G63" s="47"/>
      <c r="H63" s="20">
        <f t="shared" ref="H63:H108" si="4">E63/1000</f>
        <v>11.729509999999999</v>
      </c>
      <c r="I63" s="21">
        <f t="shared" si="2"/>
        <v>106.63190909090909</v>
      </c>
    </row>
    <row r="64" spans="1:9" ht="57">
      <c r="A64" s="16" t="s">
        <v>73</v>
      </c>
      <c r="B64" s="4" t="s">
        <v>110</v>
      </c>
      <c r="C64" s="10" t="s">
        <v>97</v>
      </c>
      <c r="D64" s="19">
        <v>5000</v>
      </c>
      <c r="E64" s="19">
        <v>3500</v>
      </c>
      <c r="F64" s="47">
        <f t="shared" si="3"/>
        <v>5</v>
      </c>
      <c r="G64" s="47"/>
      <c r="H64" s="20">
        <f t="shared" si="4"/>
        <v>3.5</v>
      </c>
      <c r="I64" s="21">
        <f t="shared" si="2"/>
        <v>70</v>
      </c>
    </row>
    <row r="65" spans="1:9" ht="57">
      <c r="A65" s="16" t="s">
        <v>78</v>
      </c>
      <c r="B65" s="4" t="s">
        <v>110</v>
      </c>
      <c r="C65" s="10" t="s">
        <v>166</v>
      </c>
      <c r="D65" s="19">
        <v>15000</v>
      </c>
      <c r="E65" s="19">
        <v>15000</v>
      </c>
      <c r="F65" s="47">
        <f t="shared" si="3"/>
        <v>15</v>
      </c>
      <c r="G65" s="47"/>
      <c r="H65" s="20">
        <f t="shared" si="4"/>
        <v>15</v>
      </c>
      <c r="I65" s="21">
        <f t="shared" si="2"/>
        <v>100</v>
      </c>
    </row>
    <row r="66" spans="1:9" ht="45.75">
      <c r="A66" s="16" t="s">
        <v>157</v>
      </c>
      <c r="B66" s="4" t="s">
        <v>110</v>
      </c>
      <c r="C66" s="10" t="s">
        <v>82</v>
      </c>
      <c r="D66" s="19">
        <v>15000</v>
      </c>
      <c r="E66" s="19">
        <v>15000</v>
      </c>
      <c r="F66" s="47">
        <f t="shared" si="3"/>
        <v>15</v>
      </c>
      <c r="G66" s="47"/>
      <c r="H66" s="20">
        <f t="shared" si="4"/>
        <v>15</v>
      </c>
      <c r="I66" s="21">
        <f t="shared" si="2"/>
        <v>100</v>
      </c>
    </row>
    <row r="67" spans="1:9" ht="90.75">
      <c r="A67" s="16" t="s">
        <v>136</v>
      </c>
      <c r="B67" s="4" t="s">
        <v>110</v>
      </c>
      <c r="C67" s="10" t="s">
        <v>122</v>
      </c>
      <c r="D67" s="19">
        <v>2000</v>
      </c>
      <c r="E67" s="19">
        <v>1200</v>
      </c>
      <c r="F67" s="47">
        <f t="shared" si="3"/>
        <v>2</v>
      </c>
      <c r="G67" s="47"/>
      <c r="H67" s="20">
        <f t="shared" si="4"/>
        <v>1.2</v>
      </c>
      <c r="I67" s="21">
        <f t="shared" si="2"/>
        <v>60</v>
      </c>
    </row>
    <row r="68" spans="1:9" ht="34.5">
      <c r="A68" s="16" t="s">
        <v>64</v>
      </c>
      <c r="B68" s="4" t="s">
        <v>110</v>
      </c>
      <c r="C68" s="10" t="s">
        <v>34</v>
      </c>
      <c r="D68" s="19">
        <v>2000</v>
      </c>
      <c r="E68" s="19">
        <v>1200</v>
      </c>
      <c r="F68" s="47">
        <f t="shared" si="3"/>
        <v>2</v>
      </c>
      <c r="G68" s="47"/>
      <c r="H68" s="20">
        <f t="shared" si="4"/>
        <v>1.2</v>
      </c>
      <c r="I68" s="21">
        <f t="shared" si="2"/>
        <v>60</v>
      </c>
    </row>
    <row r="69" spans="1:9" ht="45.75">
      <c r="A69" s="16" t="s">
        <v>175</v>
      </c>
      <c r="B69" s="4" t="s">
        <v>110</v>
      </c>
      <c r="C69" s="10" t="s">
        <v>191</v>
      </c>
      <c r="D69" s="19">
        <v>133000</v>
      </c>
      <c r="E69" s="19">
        <v>208590</v>
      </c>
      <c r="F69" s="47">
        <f t="shared" si="3"/>
        <v>133</v>
      </c>
      <c r="G69" s="47"/>
      <c r="H69" s="20">
        <f t="shared" si="4"/>
        <v>208.59</v>
      </c>
      <c r="I69" s="21">
        <f t="shared" si="2"/>
        <v>156.8345864661654</v>
      </c>
    </row>
    <row r="70" spans="1:9" ht="23.25">
      <c r="A70" s="16" t="s">
        <v>32</v>
      </c>
      <c r="B70" s="4" t="s">
        <v>110</v>
      </c>
      <c r="C70" s="10" t="s">
        <v>189</v>
      </c>
      <c r="D70" s="19">
        <v>15000</v>
      </c>
      <c r="E70" s="19">
        <v>15000</v>
      </c>
      <c r="F70" s="47">
        <f t="shared" si="3"/>
        <v>15</v>
      </c>
      <c r="G70" s="47"/>
      <c r="H70" s="20">
        <f t="shared" si="4"/>
        <v>15</v>
      </c>
      <c r="I70" s="21">
        <f t="shared" si="2"/>
        <v>100</v>
      </c>
    </row>
    <row r="71" spans="1:9" ht="23.25">
      <c r="A71" s="16" t="s">
        <v>31</v>
      </c>
      <c r="B71" s="4" t="s">
        <v>110</v>
      </c>
      <c r="C71" s="10" t="s">
        <v>93</v>
      </c>
      <c r="D71" s="19">
        <v>15000</v>
      </c>
      <c r="E71" s="19">
        <v>15000</v>
      </c>
      <c r="F71" s="47">
        <f t="shared" si="3"/>
        <v>15</v>
      </c>
      <c r="G71" s="47"/>
      <c r="H71" s="20">
        <f t="shared" si="4"/>
        <v>15</v>
      </c>
      <c r="I71" s="21">
        <f t="shared" si="2"/>
        <v>100</v>
      </c>
    </row>
    <row r="72" spans="1:9" ht="45.75">
      <c r="A72" s="16" t="s">
        <v>168</v>
      </c>
      <c r="B72" s="4" t="s">
        <v>110</v>
      </c>
      <c r="C72" s="10" t="s">
        <v>155</v>
      </c>
      <c r="D72" s="19">
        <v>3000</v>
      </c>
      <c r="E72" s="19">
        <v>6000</v>
      </c>
      <c r="F72" s="47">
        <f t="shared" si="3"/>
        <v>3</v>
      </c>
      <c r="G72" s="47"/>
      <c r="H72" s="20">
        <f t="shared" si="4"/>
        <v>6</v>
      </c>
      <c r="I72" s="21">
        <f t="shared" si="2"/>
        <v>200</v>
      </c>
    </row>
    <row r="73" spans="1:9" ht="57">
      <c r="A73" s="16" t="s">
        <v>87</v>
      </c>
      <c r="B73" s="4" t="s">
        <v>110</v>
      </c>
      <c r="C73" s="10" t="s">
        <v>51</v>
      </c>
      <c r="D73" s="19">
        <v>3000</v>
      </c>
      <c r="E73" s="19">
        <v>6000</v>
      </c>
      <c r="F73" s="47">
        <f t="shared" si="3"/>
        <v>3</v>
      </c>
      <c r="G73" s="47"/>
      <c r="H73" s="20">
        <f t="shared" si="4"/>
        <v>6</v>
      </c>
      <c r="I73" s="21">
        <f t="shared" si="2"/>
        <v>200</v>
      </c>
    </row>
    <row r="74" spans="1:9" ht="57">
      <c r="A74" s="16" t="s">
        <v>77</v>
      </c>
      <c r="B74" s="4" t="s">
        <v>110</v>
      </c>
      <c r="C74" s="10" t="s">
        <v>124</v>
      </c>
      <c r="D74" s="19">
        <v>6000</v>
      </c>
      <c r="E74" s="19">
        <v>7791.85</v>
      </c>
      <c r="F74" s="47">
        <f t="shared" si="3"/>
        <v>6</v>
      </c>
      <c r="G74" s="47"/>
      <c r="H74" s="20">
        <f t="shared" si="4"/>
        <v>7.7918500000000002</v>
      </c>
      <c r="I74" s="21">
        <f t="shared" si="2"/>
        <v>129.86416666666668</v>
      </c>
    </row>
    <row r="75" spans="1:9" ht="23.25">
      <c r="A75" s="16" t="s">
        <v>103</v>
      </c>
      <c r="B75" s="4" t="s">
        <v>110</v>
      </c>
      <c r="C75" s="10" t="s">
        <v>113</v>
      </c>
      <c r="D75" s="19">
        <v>145800</v>
      </c>
      <c r="E75" s="19">
        <v>151882.26</v>
      </c>
      <c r="F75" s="47">
        <f t="shared" si="3"/>
        <v>145.80000000000001</v>
      </c>
      <c r="G75" s="47"/>
      <c r="H75" s="20">
        <f t="shared" si="4"/>
        <v>151.88226</v>
      </c>
      <c r="I75" s="21">
        <f t="shared" si="2"/>
        <v>104.17164609053498</v>
      </c>
    </row>
    <row r="76" spans="1:9" ht="34.5">
      <c r="A76" s="16" t="s">
        <v>27</v>
      </c>
      <c r="B76" s="4" t="s">
        <v>110</v>
      </c>
      <c r="C76" s="10" t="s">
        <v>101</v>
      </c>
      <c r="D76" s="19">
        <v>145800</v>
      </c>
      <c r="E76" s="19">
        <v>151882.26</v>
      </c>
      <c r="F76" s="47">
        <f t="shared" si="3"/>
        <v>145.80000000000001</v>
      </c>
      <c r="G76" s="47"/>
      <c r="H76" s="20">
        <f t="shared" si="4"/>
        <v>151.88226</v>
      </c>
      <c r="I76" s="21">
        <f t="shared" si="2"/>
        <v>104.17164609053498</v>
      </c>
    </row>
    <row r="77" spans="1:9">
      <c r="A77" s="16" t="s">
        <v>167</v>
      </c>
      <c r="B77" s="4" t="s">
        <v>110</v>
      </c>
      <c r="C77" s="10" t="s">
        <v>65</v>
      </c>
      <c r="D77" s="19">
        <v>156269583.33000001</v>
      </c>
      <c r="E77" s="19">
        <v>149453569.75</v>
      </c>
      <c r="F77" s="47">
        <f t="shared" si="3"/>
        <v>156269.58333000002</v>
      </c>
      <c r="G77" s="47"/>
      <c r="H77" s="20">
        <f t="shared" si="4"/>
        <v>149453.56975</v>
      </c>
      <c r="I77" s="21">
        <f t="shared" ref="I77:I112" si="5">H77/F77*100</f>
        <v>95.638297975360686</v>
      </c>
    </row>
    <row r="78" spans="1:9" ht="34.5">
      <c r="A78" s="16" t="s">
        <v>62</v>
      </c>
      <c r="B78" s="4" t="s">
        <v>110</v>
      </c>
      <c r="C78" s="10" t="s">
        <v>146</v>
      </c>
      <c r="D78" s="19">
        <v>156269583.33000001</v>
      </c>
      <c r="E78" s="19">
        <v>149453569.75</v>
      </c>
      <c r="F78" s="47">
        <f t="shared" si="3"/>
        <v>156269.58333000002</v>
      </c>
      <c r="G78" s="47"/>
      <c r="H78" s="20">
        <f t="shared" si="4"/>
        <v>149453.56975</v>
      </c>
      <c r="I78" s="21">
        <f t="shared" si="5"/>
        <v>95.638297975360686</v>
      </c>
    </row>
    <row r="79" spans="1:9" ht="23.25">
      <c r="A79" s="16" t="s">
        <v>9</v>
      </c>
      <c r="B79" s="4" t="s">
        <v>110</v>
      </c>
      <c r="C79" s="10" t="s">
        <v>72</v>
      </c>
      <c r="D79" s="19">
        <v>2352200</v>
      </c>
      <c r="E79" s="19">
        <v>2352200</v>
      </c>
      <c r="F79" s="47">
        <f t="shared" si="3"/>
        <v>2352.1999999999998</v>
      </c>
      <c r="G79" s="47"/>
      <c r="H79" s="20">
        <f t="shared" si="4"/>
        <v>2352.1999999999998</v>
      </c>
      <c r="I79" s="21">
        <f t="shared" si="5"/>
        <v>100</v>
      </c>
    </row>
    <row r="80" spans="1:9">
      <c r="A80" s="16" t="s">
        <v>23</v>
      </c>
      <c r="B80" s="4" t="s">
        <v>110</v>
      </c>
      <c r="C80" s="10" t="s">
        <v>94</v>
      </c>
      <c r="D80" s="19">
        <v>2352200</v>
      </c>
      <c r="E80" s="19">
        <v>2352200</v>
      </c>
      <c r="F80" s="47">
        <f t="shared" si="3"/>
        <v>2352.1999999999998</v>
      </c>
      <c r="G80" s="47"/>
      <c r="H80" s="20">
        <f t="shared" si="4"/>
        <v>2352.1999999999998</v>
      </c>
      <c r="I80" s="21">
        <f t="shared" si="5"/>
        <v>100</v>
      </c>
    </row>
    <row r="81" spans="1:9" ht="23.25">
      <c r="A81" s="16" t="s">
        <v>98</v>
      </c>
      <c r="B81" s="4" t="s">
        <v>110</v>
      </c>
      <c r="C81" s="10" t="s">
        <v>108</v>
      </c>
      <c r="D81" s="19">
        <v>2352200</v>
      </c>
      <c r="E81" s="19">
        <v>2352200</v>
      </c>
      <c r="F81" s="47">
        <f t="shared" si="3"/>
        <v>2352.1999999999998</v>
      </c>
      <c r="G81" s="47"/>
      <c r="H81" s="20">
        <f t="shared" si="4"/>
        <v>2352.1999999999998</v>
      </c>
      <c r="I81" s="21">
        <f t="shared" si="5"/>
        <v>100</v>
      </c>
    </row>
    <row r="82" spans="1:9" ht="23.25">
      <c r="A82" s="16" t="s">
        <v>63</v>
      </c>
      <c r="B82" s="4" t="s">
        <v>110</v>
      </c>
      <c r="C82" s="10" t="s">
        <v>196</v>
      </c>
      <c r="D82" s="19">
        <v>41257711.329999998</v>
      </c>
      <c r="E82" s="19">
        <v>39929510.329999998</v>
      </c>
      <c r="F82" s="47">
        <f t="shared" si="3"/>
        <v>41257.711329999998</v>
      </c>
      <c r="G82" s="47"/>
      <c r="H82" s="20">
        <f t="shared" si="4"/>
        <v>39929.510329999997</v>
      </c>
      <c r="I82" s="21">
        <f t="shared" si="5"/>
        <v>96.78072060426139</v>
      </c>
    </row>
    <row r="83" spans="1:9" ht="23.25">
      <c r="A83" s="16" t="s">
        <v>85</v>
      </c>
      <c r="B83" s="4" t="s">
        <v>110</v>
      </c>
      <c r="C83" s="10" t="s">
        <v>142</v>
      </c>
      <c r="D83" s="19">
        <v>4399935.33</v>
      </c>
      <c r="E83" s="19">
        <v>4399935.33</v>
      </c>
      <c r="F83" s="47">
        <f t="shared" si="3"/>
        <v>4399.9353300000002</v>
      </c>
      <c r="G83" s="47"/>
      <c r="H83" s="20">
        <f t="shared" si="4"/>
        <v>4399.9353300000002</v>
      </c>
      <c r="I83" s="21">
        <f t="shared" si="5"/>
        <v>100</v>
      </c>
    </row>
    <row r="84" spans="1:9" ht="23.25">
      <c r="A84" s="16" t="s">
        <v>129</v>
      </c>
      <c r="B84" s="4" t="s">
        <v>110</v>
      </c>
      <c r="C84" s="10" t="s">
        <v>148</v>
      </c>
      <c r="D84" s="19">
        <v>4399935.33</v>
      </c>
      <c r="E84" s="19">
        <v>4399935.33</v>
      </c>
      <c r="F84" s="47">
        <f t="shared" si="3"/>
        <v>4399.9353300000002</v>
      </c>
      <c r="G84" s="47"/>
      <c r="H84" s="20">
        <f t="shared" si="4"/>
        <v>4399.9353300000002</v>
      </c>
      <c r="I84" s="21">
        <f t="shared" si="5"/>
        <v>100</v>
      </c>
    </row>
    <row r="85" spans="1:9" ht="34.5">
      <c r="A85" s="16" t="s">
        <v>144</v>
      </c>
      <c r="B85" s="4" t="s">
        <v>110</v>
      </c>
      <c r="C85" s="10" t="s">
        <v>121</v>
      </c>
      <c r="D85" s="19">
        <v>6566046</v>
      </c>
      <c r="E85" s="19">
        <v>6298446</v>
      </c>
      <c r="F85" s="47">
        <f t="shared" si="3"/>
        <v>6566.0460000000003</v>
      </c>
      <c r="G85" s="47"/>
      <c r="H85" s="20">
        <f t="shared" si="4"/>
        <v>6298.4459999999999</v>
      </c>
      <c r="I85" s="21">
        <f t="shared" si="5"/>
        <v>95.924487888144554</v>
      </c>
    </row>
    <row r="86" spans="1:9" ht="34.5">
      <c r="A86" s="16" t="s">
        <v>173</v>
      </c>
      <c r="B86" s="4" t="s">
        <v>110</v>
      </c>
      <c r="C86" s="10" t="s">
        <v>1</v>
      </c>
      <c r="D86" s="19">
        <v>6566046</v>
      </c>
      <c r="E86" s="19">
        <v>6298446</v>
      </c>
      <c r="F86" s="47">
        <f t="shared" si="3"/>
        <v>6566.0460000000003</v>
      </c>
      <c r="G86" s="47"/>
      <c r="H86" s="20">
        <f t="shared" si="4"/>
        <v>6298.4459999999999</v>
      </c>
      <c r="I86" s="21">
        <f t="shared" si="5"/>
        <v>95.924487888144554</v>
      </c>
    </row>
    <row r="87" spans="1:9" ht="45.75">
      <c r="A87" s="16" t="s">
        <v>182</v>
      </c>
      <c r="B87" s="4" t="s">
        <v>110</v>
      </c>
      <c r="C87" s="10" t="s">
        <v>10</v>
      </c>
      <c r="D87" s="19">
        <v>35880</v>
      </c>
      <c r="E87" s="19" t="s">
        <v>111</v>
      </c>
      <c r="F87" s="47">
        <f t="shared" si="3"/>
        <v>35.880000000000003</v>
      </c>
      <c r="G87" s="47"/>
      <c r="H87" s="20"/>
      <c r="I87" s="21">
        <f t="shared" si="5"/>
        <v>0</v>
      </c>
    </row>
    <row r="88" spans="1:9" ht="45.75">
      <c r="A88" s="16" t="s">
        <v>107</v>
      </c>
      <c r="B88" s="4" t="s">
        <v>110</v>
      </c>
      <c r="C88" s="10" t="s">
        <v>18</v>
      </c>
      <c r="D88" s="19">
        <v>35880</v>
      </c>
      <c r="E88" s="19" t="s">
        <v>111</v>
      </c>
      <c r="F88" s="47">
        <f t="shared" si="3"/>
        <v>35.880000000000003</v>
      </c>
      <c r="G88" s="47"/>
      <c r="H88" s="20"/>
      <c r="I88" s="21">
        <f t="shared" si="5"/>
        <v>0</v>
      </c>
    </row>
    <row r="89" spans="1:9">
      <c r="A89" s="16" t="s">
        <v>138</v>
      </c>
      <c r="B89" s="4" t="s">
        <v>110</v>
      </c>
      <c r="C89" s="10" t="s">
        <v>125</v>
      </c>
      <c r="D89" s="19">
        <v>30255850</v>
      </c>
      <c r="E89" s="19">
        <v>29231129</v>
      </c>
      <c r="F89" s="47">
        <f t="shared" si="3"/>
        <v>30255.85</v>
      </c>
      <c r="G89" s="47"/>
      <c r="H89" s="20">
        <f t="shared" si="4"/>
        <v>29231.129000000001</v>
      </c>
      <c r="I89" s="21">
        <f t="shared" si="5"/>
        <v>96.613147540062499</v>
      </c>
    </row>
    <row r="90" spans="1:9">
      <c r="A90" s="16" t="s">
        <v>180</v>
      </c>
      <c r="B90" s="4" t="s">
        <v>110</v>
      </c>
      <c r="C90" s="10" t="s">
        <v>4</v>
      </c>
      <c r="D90" s="19">
        <v>30255850</v>
      </c>
      <c r="E90" s="19">
        <v>29231129</v>
      </c>
      <c r="F90" s="47">
        <f t="shared" si="3"/>
        <v>30255.85</v>
      </c>
      <c r="G90" s="47"/>
      <c r="H90" s="20">
        <f t="shared" si="4"/>
        <v>29231.129000000001</v>
      </c>
      <c r="I90" s="21">
        <f t="shared" si="5"/>
        <v>96.613147540062499</v>
      </c>
    </row>
    <row r="91" spans="1:9" ht="23.25">
      <c r="A91" s="16" t="s">
        <v>160</v>
      </c>
      <c r="B91" s="4" t="s">
        <v>110</v>
      </c>
      <c r="C91" s="10" t="s">
        <v>134</v>
      </c>
      <c r="D91" s="19">
        <v>110613600</v>
      </c>
      <c r="E91" s="19">
        <v>105125787.42</v>
      </c>
      <c r="F91" s="47">
        <f t="shared" si="3"/>
        <v>110613.6</v>
      </c>
      <c r="G91" s="47"/>
      <c r="H91" s="20">
        <f t="shared" si="4"/>
        <v>105125.78742000001</v>
      </c>
      <c r="I91" s="21">
        <f t="shared" si="5"/>
        <v>95.038754203823032</v>
      </c>
    </row>
    <row r="92" spans="1:9" ht="23.25">
      <c r="A92" s="16" t="s">
        <v>15</v>
      </c>
      <c r="B92" s="4" t="s">
        <v>110</v>
      </c>
      <c r="C92" s="10" t="s">
        <v>2</v>
      </c>
      <c r="D92" s="19">
        <v>729200</v>
      </c>
      <c r="E92" s="19">
        <v>729200</v>
      </c>
      <c r="F92" s="47">
        <f t="shared" si="3"/>
        <v>729.2</v>
      </c>
      <c r="G92" s="47"/>
      <c r="H92" s="20">
        <f t="shared" si="4"/>
        <v>729.2</v>
      </c>
      <c r="I92" s="21">
        <f t="shared" si="5"/>
        <v>100</v>
      </c>
    </row>
    <row r="93" spans="1:9" ht="34.5">
      <c r="A93" s="16" t="s">
        <v>67</v>
      </c>
      <c r="B93" s="4" t="s">
        <v>110</v>
      </c>
      <c r="C93" s="10" t="s">
        <v>8</v>
      </c>
      <c r="D93" s="19">
        <v>729200</v>
      </c>
      <c r="E93" s="19">
        <v>729200</v>
      </c>
      <c r="F93" s="47">
        <f t="shared" si="3"/>
        <v>729.2</v>
      </c>
      <c r="G93" s="47"/>
      <c r="H93" s="20">
        <f t="shared" si="4"/>
        <v>729.2</v>
      </c>
      <c r="I93" s="21">
        <f t="shared" si="5"/>
        <v>100</v>
      </c>
    </row>
    <row r="94" spans="1:9" ht="34.5">
      <c r="A94" s="16" t="s">
        <v>59</v>
      </c>
      <c r="B94" s="4" t="s">
        <v>110</v>
      </c>
      <c r="C94" s="10" t="s">
        <v>14</v>
      </c>
      <c r="D94" s="19">
        <v>98921100</v>
      </c>
      <c r="E94" s="19">
        <v>93442863</v>
      </c>
      <c r="F94" s="47">
        <f t="shared" si="3"/>
        <v>98921.1</v>
      </c>
      <c r="G94" s="47"/>
      <c r="H94" s="20">
        <f t="shared" si="4"/>
        <v>93442.862999999998</v>
      </c>
      <c r="I94" s="21">
        <f t="shared" si="5"/>
        <v>94.462013665436388</v>
      </c>
    </row>
    <row r="95" spans="1:9" ht="34.5">
      <c r="A95" s="16" t="s">
        <v>118</v>
      </c>
      <c r="B95" s="4" t="s">
        <v>110</v>
      </c>
      <c r="C95" s="10" t="s">
        <v>24</v>
      </c>
      <c r="D95" s="19">
        <v>98921100</v>
      </c>
      <c r="E95" s="19">
        <v>93442863</v>
      </c>
      <c r="F95" s="47">
        <f t="shared" si="3"/>
        <v>98921.1</v>
      </c>
      <c r="G95" s="47"/>
      <c r="H95" s="20">
        <f t="shared" si="4"/>
        <v>93442.862999999998</v>
      </c>
      <c r="I95" s="21">
        <f t="shared" si="5"/>
        <v>94.462013665436388</v>
      </c>
    </row>
    <row r="96" spans="1:9" ht="34.5">
      <c r="A96" s="16" t="s">
        <v>159</v>
      </c>
      <c r="B96" s="4" t="s">
        <v>110</v>
      </c>
      <c r="C96" s="10" t="s">
        <v>16</v>
      </c>
      <c r="D96" s="19">
        <v>4666000</v>
      </c>
      <c r="E96" s="19">
        <v>4664254.42</v>
      </c>
      <c r="F96" s="47">
        <f t="shared" si="3"/>
        <v>4666</v>
      </c>
      <c r="G96" s="47"/>
      <c r="H96" s="20">
        <f t="shared" si="4"/>
        <v>4664.2544200000002</v>
      </c>
      <c r="I96" s="21">
        <f t="shared" si="5"/>
        <v>99.962589369909992</v>
      </c>
    </row>
    <row r="97" spans="1:9" ht="45.75">
      <c r="A97" s="16" t="s">
        <v>37</v>
      </c>
      <c r="B97" s="4" t="s">
        <v>110</v>
      </c>
      <c r="C97" s="10" t="s">
        <v>109</v>
      </c>
      <c r="D97" s="19">
        <v>4666000</v>
      </c>
      <c r="E97" s="19">
        <v>4664254.42</v>
      </c>
      <c r="F97" s="47">
        <f t="shared" si="3"/>
        <v>4666</v>
      </c>
      <c r="G97" s="47"/>
      <c r="H97" s="20">
        <f t="shared" si="4"/>
        <v>4664.2544200000002</v>
      </c>
      <c r="I97" s="21">
        <f t="shared" si="5"/>
        <v>99.962589369909992</v>
      </c>
    </row>
    <row r="98" spans="1:9" ht="57">
      <c r="A98" s="16" t="s">
        <v>114</v>
      </c>
      <c r="B98" s="4" t="s">
        <v>110</v>
      </c>
      <c r="C98" s="10" t="s">
        <v>119</v>
      </c>
      <c r="D98" s="19">
        <v>6297300</v>
      </c>
      <c r="E98" s="19">
        <v>6289470</v>
      </c>
      <c r="F98" s="47">
        <f t="shared" si="3"/>
        <v>6297.3</v>
      </c>
      <c r="G98" s="47"/>
      <c r="H98" s="20">
        <f t="shared" si="4"/>
        <v>6289.47</v>
      </c>
      <c r="I98" s="21">
        <f t="shared" si="5"/>
        <v>99.875660997570392</v>
      </c>
    </row>
    <row r="99" spans="1:9" ht="57">
      <c r="A99" s="16" t="s">
        <v>156</v>
      </c>
      <c r="B99" s="4" t="s">
        <v>110</v>
      </c>
      <c r="C99" s="10" t="s">
        <v>0</v>
      </c>
      <c r="D99" s="19">
        <v>6297300</v>
      </c>
      <c r="E99" s="19">
        <v>6289470</v>
      </c>
      <c r="F99" s="47">
        <f t="shared" si="3"/>
        <v>6297.3</v>
      </c>
      <c r="G99" s="47"/>
      <c r="H99" s="20">
        <f t="shared" si="4"/>
        <v>6289.47</v>
      </c>
      <c r="I99" s="21">
        <f t="shared" si="5"/>
        <v>99.875660997570392</v>
      </c>
    </row>
    <row r="100" spans="1:9">
      <c r="A100" s="16" t="s">
        <v>70</v>
      </c>
      <c r="B100" s="4" t="s">
        <v>110</v>
      </c>
      <c r="C100" s="10" t="s">
        <v>48</v>
      </c>
      <c r="D100" s="19">
        <v>2046072</v>
      </c>
      <c r="E100" s="19">
        <v>2046072</v>
      </c>
      <c r="F100" s="47">
        <f t="shared" si="3"/>
        <v>2046.0719999999999</v>
      </c>
      <c r="G100" s="47"/>
      <c r="H100" s="20">
        <f t="shared" si="4"/>
        <v>2046.0719999999999</v>
      </c>
      <c r="I100" s="21">
        <f t="shared" si="5"/>
        <v>100</v>
      </c>
    </row>
    <row r="101" spans="1:9" ht="57">
      <c r="A101" s="16" t="s">
        <v>28</v>
      </c>
      <c r="B101" s="4" t="s">
        <v>110</v>
      </c>
      <c r="C101" s="10" t="s">
        <v>6</v>
      </c>
      <c r="D101" s="19">
        <v>428500</v>
      </c>
      <c r="E101" s="19">
        <v>428500</v>
      </c>
      <c r="F101" s="47">
        <f t="shared" si="3"/>
        <v>428.5</v>
      </c>
      <c r="G101" s="47"/>
      <c r="H101" s="20">
        <f t="shared" si="4"/>
        <v>428.5</v>
      </c>
      <c r="I101" s="21">
        <f t="shared" si="5"/>
        <v>100</v>
      </c>
    </row>
    <row r="102" spans="1:9" ht="57">
      <c r="A102" s="16" t="s">
        <v>133</v>
      </c>
      <c r="B102" s="4" t="s">
        <v>110</v>
      </c>
      <c r="C102" s="10" t="s">
        <v>95</v>
      </c>
      <c r="D102" s="19">
        <v>428500</v>
      </c>
      <c r="E102" s="19">
        <v>428500</v>
      </c>
      <c r="F102" s="47">
        <f t="shared" si="3"/>
        <v>428.5</v>
      </c>
      <c r="G102" s="47"/>
      <c r="H102" s="20">
        <f t="shared" si="4"/>
        <v>428.5</v>
      </c>
      <c r="I102" s="21">
        <f t="shared" si="5"/>
        <v>100</v>
      </c>
    </row>
    <row r="103" spans="1:9" ht="57">
      <c r="A103" s="16" t="s">
        <v>45</v>
      </c>
      <c r="B103" s="4" t="s">
        <v>110</v>
      </c>
      <c r="C103" s="10" t="s">
        <v>183</v>
      </c>
      <c r="D103" s="19">
        <v>11000</v>
      </c>
      <c r="E103" s="19">
        <v>11000</v>
      </c>
      <c r="F103" s="47">
        <f t="shared" si="3"/>
        <v>11</v>
      </c>
      <c r="G103" s="47"/>
      <c r="H103" s="20">
        <f t="shared" si="4"/>
        <v>11</v>
      </c>
      <c r="I103" s="21">
        <f t="shared" si="5"/>
        <v>100</v>
      </c>
    </row>
    <row r="104" spans="1:9" ht="45.75">
      <c r="A104" s="16" t="s">
        <v>56</v>
      </c>
      <c r="B104" s="4" t="s">
        <v>110</v>
      </c>
      <c r="C104" s="10" t="s">
        <v>186</v>
      </c>
      <c r="D104" s="19">
        <v>11000</v>
      </c>
      <c r="E104" s="19">
        <v>11000</v>
      </c>
      <c r="F104" s="47">
        <f t="shared" si="3"/>
        <v>11</v>
      </c>
      <c r="G104" s="47"/>
      <c r="H104" s="20">
        <f t="shared" si="4"/>
        <v>11</v>
      </c>
      <c r="I104" s="21">
        <f t="shared" si="5"/>
        <v>100</v>
      </c>
    </row>
    <row r="105" spans="1:9" ht="57">
      <c r="A105" s="16" t="s">
        <v>128</v>
      </c>
      <c r="B105" s="4" t="s">
        <v>110</v>
      </c>
      <c r="C105" s="10" t="s">
        <v>46</v>
      </c>
      <c r="D105" s="19">
        <v>51272</v>
      </c>
      <c r="E105" s="19">
        <v>51272</v>
      </c>
      <c r="F105" s="47">
        <f t="shared" si="3"/>
        <v>51.271999999999998</v>
      </c>
      <c r="G105" s="47"/>
      <c r="H105" s="20">
        <f t="shared" si="4"/>
        <v>51.271999999999998</v>
      </c>
      <c r="I105" s="21">
        <f t="shared" si="5"/>
        <v>100</v>
      </c>
    </row>
    <row r="106" spans="1:9" ht="68.25">
      <c r="A106" s="16" t="s">
        <v>115</v>
      </c>
      <c r="B106" s="4" t="s">
        <v>110</v>
      </c>
      <c r="C106" s="10" t="s">
        <v>149</v>
      </c>
      <c r="D106" s="19">
        <v>51272</v>
      </c>
      <c r="E106" s="19">
        <v>51272</v>
      </c>
      <c r="F106" s="47">
        <f t="shared" si="3"/>
        <v>51.271999999999998</v>
      </c>
      <c r="G106" s="47"/>
      <c r="H106" s="20">
        <f t="shared" si="4"/>
        <v>51.271999999999998</v>
      </c>
      <c r="I106" s="21">
        <f t="shared" si="5"/>
        <v>100</v>
      </c>
    </row>
    <row r="107" spans="1:9" ht="57">
      <c r="A107" s="16" t="s">
        <v>69</v>
      </c>
      <c r="B107" s="4" t="s">
        <v>110</v>
      </c>
      <c r="C107" s="10" t="s">
        <v>40</v>
      </c>
      <c r="D107" s="19">
        <v>1500000</v>
      </c>
      <c r="E107" s="19">
        <v>1500000</v>
      </c>
      <c r="F107" s="47">
        <f t="shared" si="3"/>
        <v>1500</v>
      </c>
      <c r="G107" s="47"/>
      <c r="H107" s="20">
        <f t="shared" si="4"/>
        <v>1500</v>
      </c>
      <c r="I107" s="21">
        <f t="shared" si="5"/>
        <v>100</v>
      </c>
    </row>
    <row r="108" spans="1:9" ht="45.75">
      <c r="A108" s="16" t="s">
        <v>176</v>
      </c>
      <c r="B108" s="4" t="s">
        <v>110</v>
      </c>
      <c r="C108" s="10" t="s">
        <v>140</v>
      </c>
      <c r="D108" s="19">
        <v>1500000</v>
      </c>
      <c r="E108" s="19">
        <v>1500000</v>
      </c>
      <c r="F108" s="47">
        <f t="shared" si="3"/>
        <v>1500</v>
      </c>
      <c r="G108" s="47"/>
      <c r="H108" s="20">
        <f t="shared" si="4"/>
        <v>1500</v>
      </c>
      <c r="I108" s="21">
        <f t="shared" si="5"/>
        <v>100</v>
      </c>
    </row>
    <row r="109" spans="1:9" ht="45.75">
      <c r="A109" s="16" t="s">
        <v>162</v>
      </c>
      <c r="B109" s="4" t="s">
        <v>110</v>
      </c>
      <c r="C109" s="10" t="s">
        <v>116</v>
      </c>
      <c r="D109" s="19">
        <v>30900</v>
      </c>
      <c r="E109" s="19">
        <v>30900</v>
      </c>
      <c r="F109" s="47">
        <f t="shared" ref="F109:F112" si="6">D109/1000</f>
        <v>30.9</v>
      </c>
      <c r="G109" s="47"/>
      <c r="H109" s="20">
        <f t="shared" ref="H109:H112" si="7">E109/1000</f>
        <v>30.9</v>
      </c>
      <c r="I109" s="21">
        <f t="shared" si="5"/>
        <v>100</v>
      </c>
    </row>
    <row r="110" spans="1:9" ht="57">
      <c r="A110" s="16" t="s">
        <v>153</v>
      </c>
      <c r="B110" s="4" t="s">
        <v>110</v>
      </c>
      <c r="C110" s="10" t="s">
        <v>131</v>
      </c>
      <c r="D110" s="19">
        <v>30900</v>
      </c>
      <c r="E110" s="19">
        <v>30900</v>
      </c>
      <c r="F110" s="47">
        <f t="shared" si="6"/>
        <v>30.9</v>
      </c>
      <c r="G110" s="47"/>
      <c r="H110" s="20">
        <f t="shared" si="7"/>
        <v>30.9</v>
      </c>
      <c r="I110" s="21">
        <f t="shared" si="5"/>
        <v>100</v>
      </c>
    </row>
    <row r="111" spans="1:9" ht="23.25">
      <c r="A111" s="16" t="s">
        <v>135</v>
      </c>
      <c r="B111" s="4" t="s">
        <v>110</v>
      </c>
      <c r="C111" s="10" t="s">
        <v>178</v>
      </c>
      <c r="D111" s="19">
        <v>24400</v>
      </c>
      <c r="E111" s="19">
        <v>24400</v>
      </c>
      <c r="F111" s="47">
        <f t="shared" si="6"/>
        <v>24.4</v>
      </c>
      <c r="G111" s="47"/>
      <c r="H111" s="20">
        <f t="shared" si="7"/>
        <v>24.4</v>
      </c>
      <c r="I111" s="21">
        <f t="shared" si="5"/>
        <v>100</v>
      </c>
    </row>
    <row r="112" spans="1:9" ht="24" thickBot="1">
      <c r="A112" s="16" t="s">
        <v>147</v>
      </c>
      <c r="B112" s="4" t="s">
        <v>110</v>
      </c>
      <c r="C112" s="10" t="s">
        <v>57</v>
      </c>
      <c r="D112" s="19">
        <v>24400</v>
      </c>
      <c r="E112" s="19">
        <v>24400</v>
      </c>
      <c r="F112" s="47">
        <f t="shared" si="6"/>
        <v>24.4</v>
      </c>
      <c r="G112" s="47"/>
      <c r="H112" s="20">
        <f t="shared" si="7"/>
        <v>24.4</v>
      </c>
      <c r="I112" s="21">
        <f t="shared" si="5"/>
        <v>100</v>
      </c>
    </row>
    <row r="113" spans="1:5" ht="12.95" customHeight="1">
      <c r="A113" s="9"/>
      <c r="B113" s="2"/>
      <c r="C113" s="2"/>
      <c r="D113" s="3"/>
      <c r="E113" s="3"/>
    </row>
  </sheetData>
  <mergeCells count="109">
    <mergeCell ref="H12:H14"/>
    <mergeCell ref="I12:I14"/>
    <mergeCell ref="E13:E14"/>
    <mergeCell ref="P3:R3"/>
    <mergeCell ref="V3:W3"/>
    <mergeCell ref="F15:G15"/>
    <mergeCell ref="F16:G16"/>
    <mergeCell ref="F17:G17"/>
    <mergeCell ref="F18:G18"/>
    <mergeCell ref="F19:G19"/>
    <mergeCell ref="B1:D2"/>
    <mergeCell ref="A12:A14"/>
    <mergeCell ref="B12:B14"/>
    <mergeCell ref="C12:C14"/>
    <mergeCell ref="D13:D14"/>
    <mergeCell ref="F12:G14"/>
    <mergeCell ref="F25:G25"/>
    <mergeCell ref="F26:G26"/>
    <mergeCell ref="F27:G27"/>
    <mergeCell ref="F28:G28"/>
    <mergeCell ref="F29:G29"/>
    <mergeCell ref="F20:G20"/>
    <mergeCell ref="F21:G21"/>
    <mergeCell ref="F22:G22"/>
    <mergeCell ref="F23:G23"/>
    <mergeCell ref="F24:G24"/>
    <mergeCell ref="F36:G36"/>
    <mergeCell ref="F37:G37"/>
    <mergeCell ref="F38:G38"/>
    <mergeCell ref="F39:G39"/>
    <mergeCell ref="F40:G40"/>
    <mergeCell ref="F34:G34"/>
    <mergeCell ref="F35:G35"/>
    <mergeCell ref="F30:G30"/>
    <mergeCell ref="F31:G31"/>
    <mergeCell ref="F32:G32"/>
    <mergeCell ref="F33:G33"/>
    <mergeCell ref="F46:G46"/>
    <mergeCell ref="F47:G47"/>
    <mergeCell ref="F48:G48"/>
    <mergeCell ref="F49:G49"/>
    <mergeCell ref="F41:G41"/>
    <mergeCell ref="F42:G42"/>
    <mergeCell ref="F43:G43"/>
    <mergeCell ref="F44:G44"/>
    <mergeCell ref="F45:G45"/>
    <mergeCell ref="F56:G56"/>
    <mergeCell ref="F57:G57"/>
    <mergeCell ref="F55:G55"/>
    <mergeCell ref="F50:G50"/>
    <mergeCell ref="F51:G51"/>
    <mergeCell ref="F52:G52"/>
    <mergeCell ref="F53:G53"/>
    <mergeCell ref="F54:G54"/>
    <mergeCell ref="F67:G67"/>
    <mergeCell ref="F68:G68"/>
    <mergeCell ref="F69:G69"/>
    <mergeCell ref="F63:G63"/>
    <mergeCell ref="F64:G64"/>
    <mergeCell ref="F65:G65"/>
    <mergeCell ref="F66:G66"/>
    <mergeCell ref="F58:G58"/>
    <mergeCell ref="F59:G59"/>
    <mergeCell ref="F60:G60"/>
    <mergeCell ref="F61:G61"/>
    <mergeCell ref="F62:G62"/>
    <mergeCell ref="F77:G77"/>
    <mergeCell ref="F78:G78"/>
    <mergeCell ref="F79:G79"/>
    <mergeCell ref="F80:G80"/>
    <mergeCell ref="F81:G81"/>
    <mergeCell ref="F74:G74"/>
    <mergeCell ref="F75:G75"/>
    <mergeCell ref="F76:G76"/>
    <mergeCell ref="F70:G70"/>
    <mergeCell ref="F71:G71"/>
    <mergeCell ref="F72:G72"/>
    <mergeCell ref="F73:G73"/>
    <mergeCell ref="F88:G88"/>
    <mergeCell ref="F89:G89"/>
    <mergeCell ref="F90:G90"/>
    <mergeCell ref="F91:G91"/>
    <mergeCell ref="F86:G86"/>
    <mergeCell ref="F87:G87"/>
    <mergeCell ref="F82:G82"/>
    <mergeCell ref="F83:G83"/>
    <mergeCell ref="F84:G84"/>
    <mergeCell ref="F85:G85"/>
    <mergeCell ref="F95:G95"/>
    <mergeCell ref="F96:G96"/>
    <mergeCell ref="F97:G97"/>
    <mergeCell ref="F98:G98"/>
    <mergeCell ref="F92:G92"/>
    <mergeCell ref="F93:G93"/>
    <mergeCell ref="F94:G94"/>
    <mergeCell ref="F103:G103"/>
    <mergeCell ref="F104:G104"/>
    <mergeCell ref="F112:G112"/>
    <mergeCell ref="F107:G107"/>
    <mergeCell ref="F108:G108"/>
    <mergeCell ref="F105:G105"/>
    <mergeCell ref="F106:G106"/>
    <mergeCell ref="F99:G99"/>
    <mergeCell ref="F100:G100"/>
    <mergeCell ref="F101:G101"/>
    <mergeCell ref="F102:G102"/>
    <mergeCell ref="F109:G109"/>
    <mergeCell ref="F110:G110"/>
    <mergeCell ref="F111:G111"/>
  </mergeCells>
  <pageMargins left="0.78740157480314965" right="0.39370078740157483" top="0.59055118110236227" bottom="0.39370078740157483" header="0" footer="0"/>
  <pageSetup paperSize="9" scale="60" fitToHeight="0" orientation="portrait" r:id="rId1"/>
  <headerFooter>
    <oddFooter>&amp;R&amp;D СТР.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Доходы</vt:lpstr>
      <vt:lpstr>Доходы!Заголовки_для_печати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2016-03-21T11:55:45Z</cp:lastPrinted>
  <dcterms:created xsi:type="dcterms:W3CDTF">2016-03-21T08:45:49Z</dcterms:created>
  <dcterms:modified xsi:type="dcterms:W3CDTF">2016-03-24T09:06:53Z</dcterms:modified>
</cp:coreProperties>
</file>