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F309DF80-7B1E-42AE-94EA-3E648B0F4912}" xr6:coauthVersionLast="47" xr6:coauthVersionMax="47" xr10:uidLastSave="{00000000-0000-0000-0000-000000000000}"/>
  <bookViews>
    <workbookView xWindow="135" yWindow="120" windowWidth="28665" windowHeight="1548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88" i="1" l="1"/>
  <c r="J387" i="1"/>
  <c r="J386" i="1"/>
  <c r="J385" i="1"/>
  <c r="I388" i="1"/>
  <c r="I387" i="1"/>
  <c r="I386" i="1"/>
  <c r="I385" i="1"/>
  <c r="G83" i="1" l="1"/>
  <c r="J93" i="1"/>
  <c r="J362" i="1"/>
  <c r="I362" i="1"/>
  <c r="I384" i="1" s="1"/>
  <c r="J384" i="1" l="1"/>
  <c r="G197" i="1"/>
  <c r="G24" i="1" l="1"/>
  <c r="K178" i="1" l="1"/>
  <c r="K177" i="1"/>
  <c r="K176" i="1"/>
  <c r="K99" i="1" l="1"/>
  <c r="K98" i="1"/>
  <c r="K58" i="1" l="1"/>
  <c r="K57" i="1"/>
  <c r="K54" i="1"/>
  <c r="K43" i="1"/>
  <c r="K42" i="1"/>
  <c r="K41" i="1"/>
  <c r="K40" i="1"/>
  <c r="K39" i="1"/>
  <c r="K28" i="1"/>
  <c r="K27" i="1"/>
  <c r="K26" i="1"/>
  <c r="K24" i="1"/>
  <c r="K17" i="1"/>
  <c r="K16" i="1"/>
  <c r="K15" i="1"/>
  <c r="K14" i="1"/>
  <c r="K387" i="1" l="1"/>
  <c r="K385" i="1" l="1"/>
  <c r="K388" i="1"/>
  <c r="K386" i="1"/>
  <c r="K174" i="1" l="1"/>
  <c r="K197" i="1"/>
  <c r="K222" i="1"/>
  <c r="K219" i="1"/>
  <c r="K259" i="1"/>
  <c r="K264" i="1"/>
  <c r="K263" i="1"/>
  <c r="K269" i="1"/>
  <c r="K268" i="1"/>
  <c r="K274" i="1"/>
  <c r="K273" i="1"/>
  <c r="K276" i="1"/>
  <c r="K353" i="1"/>
  <c r="K362" i="1"/>
  <c r="K365" i="1"/>
  <c r="K372" i="1"/>
  <c r="K375" i="1"/>
  <c r="G372" i="1"/>
  <c r="G362" i="1"/>
  <c r="G350" i="1"/>
  <c r="G342" i="1"/>
  <c r="G337" i="1"/>
  <c r="G308" i="1"/>
  <c r="G303" i="1"/>
  <c r="G291" i="1"/>
  <c r="G286" i="1"/>
  <c r="G281" i="1"/>
  <c r="G264" i="1"/>
  <c r="G259" i="1"/>
  <c r="G254" i="1"/>
  <c r="G249" i="1"/>
  <c r="G219" i="1"/>
  <c r="G207" i="1"/>
  <c r="G192" i="1"/>
  <c r="G125" i="1"/>
  <c r="G115" i="1"/>
  <c r="G108" i="1"/>
  <c r="G98" i="1"/>
  <c r="G93" i="1"/>
  <c r="G88" i="1"/>
  <c r="G76" i="1"/>
  <c r="G71" i="1"/>
  <c r="K340" i="1" l="1"/>
  <c r="K337" i="1"/>
  <c r="K358" i="1"/>
  <c r="K355" i="1"/>
  <c r="K350" i="1" l="1"/>
  <c r="K150" i="1"/>
  <c r="K147" i="1"/>
  <c r="K128" i="1" l="1"/>
  <c r="K125" i="1"/>
  <c r="K123" i="1"/>
  <c r="K120" i="1"/>
  <c r="K74" i="1" l="1"/>
  <c r="K71" i="1"/>
  <c r="K91" i="1" l="1"/>
  <c r="K83" i="1"/>
  <c r="K88" i="1"/>
  <c r="K384" i="1" l="1"/>
  <c r="G325" i="1"/>
  <c r="G320" i="1"/>
  <c r="G315" i="1"/>
  <c r="G382" i="1" s="1"/>
  <c r="F383" i="1" s="1"/>
</calcChain>
</file>

<file path=xl/sharedStrings.xml><?xml version="1.0" encoding="utf-8"?>
<sst xmlns="http://schemas.openxmlformats.org/spreadsheetml/2006/main" count="620" uniqueCount="256">
  <si>
    <t>№ п/п</t>
  </si>
  <si>
    <t>Наименование мероприятия</t>
  </si>
  <si>
    <t>Ответственный исполнитель</t>
  </si>
  <si>
    <t>Наименование показателя, единица измерения, краткая характеристика мероприятия, планируемого к реализации</t>
  </si>
  <si>
    <t>Источники финансирования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</si>
  <si>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</si>
  <si>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</si>
  <si>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</si>
  <si>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</si>
  <si>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</si>
  <si>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Степень соответствия запланированному уровню затрат, %</t>
  </si>
  <si>
    <t>Ожидаемый результат</t>
  </si>
  <si>
    <t>Оценка использования финансовых средств</t>
  </si>
  <si>
    <t>целевое значение показателя, ед.</t>
  </si>
  <si>
    <t>Причины отклонения от планового значения показателя</t>
  </si>
  <si>
    <t>Общая степень соответствия запланированному уровню затрат</t>
  </si>
  <si>
    <t>Общая степень достижения целевых показателей, %</t>
  </si>
  <si>
    <t>Итого общее количество выполненных мероприятий, единиц</t>
  </si>
  <si>
    <t xml:space="preserve">Цель: Развитие  и повышение качества человеческого капитала </t>
  </si>
  <si>
    <t>Направление 1. Образование</t>
  </si>
  <si>
    <t>Задача 1.1.1. 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</si>
  <si>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>Доля муниципальных общеобразовательных учреждений, здания которых находятся в аврийном состоянии или требуют капитального ремонта, в общем числе муниципальных общеобразовательных учреждений, %</t>
  </si>
  <si>
    <t>1.1.1.1</t>
  </si>
  <si>
    <t xml:space="preserve">Управление по социальной работе; отдел строительства, архитектуры и ЖКХ </t>
  </si>
  <si>
    <t>Обеспечение доступности дошкольльного образования</t>
  </si>
  <si>
    <t>Управление по социальной работе</t>
  </si>
  <si>
    <t>Обеспеченность детей дошкольного возраста местамии в дошкольных образовательных организациях, кол-воо мест на 1000 детей в возрасте от 0 до 7 лет</t>
  </si>
  <si>
    <t>1.1.1.2</t>
  </si>
  <si>
    <t>1.1.1.3</t>
  </si>
  <si>
    <t>Укрепление материально-технической базы дошкольных образовательных организаций. Приобретение программного обеспечения и оборудования для детей с особенными потребностями обучения</t>
  </si>
  <si>
    <t>Обеспечение реализации ФГОС дошкольного образования, кол-во ДОУ,  %</t>
  </si>
  <si>
    <t>Укрепление материально-технической базы дошкольных образовательных организаций. Капитальный ремонт санузлов и пищеблоков ДОУ</t>
  </si>
  <si>
    <t>Доля муниципальных дошкольных образовательных учреждений, здания которых находятся в аврийном состоянии или требуют капитального ремонта, в общем числе муниципальных дошкольных образовательных учреждений, %</t>
  </si>
  <si>
    <t>1.1.1.4</t>
  </si>
  <si>
    <t>Переход на новые образовательные стандарты</t>
  </si>
  <si>
    <t>Доля муниципальных общеобразовательных учреждений, соответствующих современным требованиям обучения в общем количестве муниципальных общеобразовательных учреждений, %</t>
  </si>
  <si>
    <t>1.1.1.5</t>
  </si>
  <si>
    <t>Информатизация образовательного процесса. Приобретение компьютерной и оргтехники.</t>
  </si>
  <si>
    <t>Обеспечение реализации ФГОС общего образования, кол-во ОО,  %</t>
  </si>
  <si>
    <t>1.1.1.6</t>
  </si>
  <si>
    <t>Сохранение и укрепление здоровья детей. Оздоровление и отдых детей</t>
  </si>
  <si>
    <t>Доля детей первой и второй групп здоровья в общей численности обучающихся в муниципальных общеобразовательных учреждениях, %</t>
  </si>
  <si>
    <t>1.1.1.7</t>
  </si>
  <si>
    <t>Сохранение и укрепление здоровья детей. Укрепление материально-технической базы. (ремонт спортивных залов, приобретение спортинвентаря и оборудования, строительство открытых плоскостных сооружений)</t>
  </si>
  <si>
    <t>1.1.1.8</t>
  </si>
  <si>
    <t>Укрепление материально-технической базы образовательных организаций. (установка систем безопасности и антитеррористической защиты)</t>
  </si>
  <si>
    <t>Укрепление материально-технической базы образовательных организаций. (переход на автоматические котельные)</t>
  </si>
  <si>
    <t>Доля муниципальных образовательных организаций, соответствующих современным требованиям безопасности в общем количестве муниципальных общеобразовательных учреждений, %</t>
  </si>
  <si>
    <t>Направление 2. Физическая культура и спорт</t>
  </si>
  <si>
    <t>1.1.1.9</t>
  </si>
  <si>
    <t>1.1.1.10</t>
  </si>
  <si>
    <t>1.1.2.1</t>
  </si>
  <si>
    <t>1.1.2.2</t>
  </si>
  <si>
    <t>Создание условий для  укрепления здоровья населения путём развития инфраструктуры спорта, популяризации массового и профессионального спорта и приобщения различных слоёв общества к регулярным занятиям физической культурой и спортом</t>
  </si>
  <si>
    <t>Доля населения, систематически занимающегося физической культурой и спортом, %</t>
  </si>
  <si>
    <t>Доля обучающихся систематически занимающегося физической культурой и спортом, в общей численности обучающихся, %</t>
  </si>
  <si>
    <t>Укрепление материально-технической базы учреждений физической культуры и спорта</t>
  </si>
  <si>
    <t>Направление 3. Культура</t>
  </si>
  <si>
    <t>Задача 1.1.2.Создание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</si>
  <si>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Задача 1.1.3.Обеспечение творческого и обеспечение культурного развития личности, участие населения в культурной жизни муниципального образования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</si>
  <si>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культуры, %</t>
  </si>
  <si>
    <t>1.1.3.1</t>
  </si>
  <si>
    <t>Организация культурно-досуговой деятельности на территории района</t>
  </si>
  <si>
    <t xml:space="preserve"> Увеличение численности участников культурно-массовых мероприятий (по сравнению с предыдущим годом), %    </t>
  </si>
  <si>
    <t>1.1.3.2</t>
  </si>
  <si>
    <t xml:space="preserve">Комплектование книжных фондов, </t>
  </si>
  <si>
    <t>Число посетителей муниципальных библиотек, тыс. чел.</t>
  </si>
  <si>
    <t>1.1.3.3</t>
  </si>
  <si>
    <t>Подключение муниципальных библиотек к сети Интернет</t>
  </si>
  <si>
    <t xml:space="preserve">Увеличение числа посещений организаций культуры (в сравнении с предыдущим годом), тыс. чел.    </t>
  </si>
  <si>
    <t>Укрепление материально-технической базы учреждений культуры</t>
  </si>
  <si>
    <t>1.1.3.4</t>
  </si>
  <si>
    <t>1.1.3.5</t>
  </si>
  <si>
    <t>Разработка и формирование туристических маршрутов с учетом историко-культурных особенностей района</t>
  </si>
  <si>
    <t>Число разработанных туристических маршрутов</t>
  </si>
  <si>
    <t>Направление 4. Молодежная политика</t>
  </si>
  <si>
    <t>Задача 1.1.4.Формирование системы социальной самореализации и профессионального самоопределения молодежи, развитие потенциала молодежи</t>
  </si>
  <si>
    <t>Создание социально-экономических, организационных, правовых условий и гарантий социального становления и развития молодых граждан, их наиболее полной самореализации в интересах общества</t>
  </si>
  <si>
    <t>Число проводимых гражданско-патриотических мероприятий, ед.</t>
  </si>
  <si>
    <t xml:space="preserve">в т.ч.           Духовно-нравственное воспитание молодежи </t>
  </si>
  <si>
    <t>1.1.3.6</t>
  </si>
  <si>
    <t>1.1.4.1</t>
  </si>
  <si>
    <t>1.1.4.2</t>
  </si>
  <si>
    <t>Развитие художественного творчества детей и молодежи</t>
  </si>
  <si>
    <t>Развитие массового детского и молодежного спорта</t>
  </si>
  <si>
    <t>Обеспечение занятости и трудоустройства молодежи</t>
  </si>
  <si>
    <t>Поддержка детских, молодежных общественных объединений</t>
  </si>
  <si>
    <t>1.1.4.3</t>
  </si>
  <si>
    <t>1.1.4.4</t>
  </si>
  <si>
    <t>1.1.4.5</t>
  </si>
  <si>
    <t>1.1.4.6</t>
  </si>
  <si>
    <t>Рост числа проводимых конкурсов, фестивалей, состязаний для детей и молодежи, направленных на творческое,духоно-нравственное, трудовое и физическое развитие, %</t>
  </si>
  <si>
    <t>Направление 5. Деятельность социально-ориентированных некоммерческих организаций</t>
  </si>
  <si>
    <t>Задача 1.1.5 Поддержка и стимулирование деятельности социально-ориентированных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</si>
  <si>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>Стимулирование деятельности АНО "Редакция газеты "Ельниковская трибуна"</t>
  </si>
  <si>
    <t>1.1.5.1</t>
  </si>
  <si>
    <t>Финансовое управление</t>
  </si>
  <si>
    <t>Число организаций, ед.</t>
  </si>
  <si>
    <t>Отдел строительства, архитектуры и ЖКХ; Управление по социальной работе</t>
  </si>
  <si>
    <t>Направление 6. Здравоохранение</t>
  </si>
  <si>
    <t>Задача 1.1.6 Улучшение состояния здоровья населения на основе повышения доступности и качества медицинской помощи</t>
  </si>
  <si>
    <t>1.1.6.1</t>
  </si>
  <si>
    <t>1.1.6.2</t>
  </si>
  <si>
    <t>Направление 1. Жилищно-коммунальное хозяйство</t>
  </si>
  <si>
    <t>Задача 2.1.1.Повышение качества и надежности предоставляемых жилищно-коммунальных услуг</t>
  </si>
  <si>
    <t xml:space="preserve">Мероприятия по разработке схем теплоснабжения, водоснабжения, водоотведения, проектно-сметной документации с целью реализации мероприятий (проектов) в области энергосбережения и повышения энергетической эффективности </t>
  </si>
  <si>
    <t>Отдел строительства, архитектуры и ЖКХ</t>
  </si>
  <si>
    <t>2.1.1.1</t>
  </si>
  <si>
    <t>Направление 2. Строительный комплекс</t>
  </si>
  <si>
    <t>Задача 2.2.1 Обеспечение населения качественным, комфортным и доступным жильем</t>
  </si>
  <si>
    <t>Улучшение жилищных условий граждан, проживающих в сельской местности, в том числе  молодых семей и  молодых специалистов</t>
  </si>
  <si>
    <t>2.2.1.1</t>
  </si>
  <si>
    <t>Общая площадь введенного в эксплуатацию жилья с учетом индивидуального жилищного строительства, кв.м.                                                                                  Общая площадь жилых помещений, приходящихся в среднем на 1 жителя (на конец года), кв.м</t>
  </si>
  <si>
    <t>Направление 3.Транспортная инфраструктура</t>
  </si>
  <si>
    <t>Задача 2.3.1 Повышение качества предоставления транспортных услуг населению, развитие транспортной инфраструктуры муниципального образования</t>
  </si>
  <si>
    <t>Удовлетворенность населения качеством транспортного обслуживания, %                    Доля населения, проживающего в населенных пунктах, не имеющих регулярного автобусного сообщения с административным центром муниципального района в общей численности населения района</t>
  </si>
  <si>
    <t>2.3.1.1</t>
  </si>
  <si>
    <t>Направление 4 . Дорожная инфраструктура</t>
  </si>
  <si>
    <t>Задача 2.4.1 Развитие современной и эффективной автомобильно- дорожной инфраструктуры</t>
  </si>
  <si>
    <t>Удовлетворенность населения качеством автомобильных дорог, %</t>
  </si>
  <si>
    <t>2.4.1.1</t>
  </si>
  <si>
    <t>Направление 5. Безопасность и криминогенная обстановка</t>
  </si>
  <si>
    <t>Задача 2.5.1 Повышение уровня безопасности жизни населения</t>
  </si>
  <si>
    <t>Осуществление мер по защите и восстановлению прав и законных интересов несовершеннолетних,выявление и устранение причин и условий способствующих безнадзорности, правонарушениям и антиобщественным действиям несовершеннолетних</t>
  </si>
  <si>
    <t>Число семей состоящих на учете в КДН и ЗП Ельниковского муниципального района, ед.</t>
  </si>
  <si>
    <t>Организация работы по сохранению атмосферы взаимного уважения к национальным и конфессиональным традициям народов, проживающих на территории района</t>
  </si>
  <si>
    <t>Количество мероприятий муниципального значения, направленных на гармонизацию межнациональных отношений, ед.</t>
  </si>
  <si>
    <t>Повышение уровня доступности приоритетных объектов и услуг в приоритетных сферых жизнедеятельностиинвалидов и других маломобильных групп населения района</t>
  </si>
  <si>
    <t>Доля доступных для инвалидов и других маломобильных групп населения приоритетных объектов социальной инфраструктуры, в общем количестве приоритетных объектов в Ельниковском муниципальном районе, %</t>
  </si>
  <si>
    <t>Проведение комплекса мероприятий по установке систем видеонаблюдения по контролю за ситуацией в общественных и наиболее криминогенных местах с. Ельники и населенных пунктах Ельниковского муниципального района</t>
  </si>
  <si>
    <t>2.5.1.1</t>
  </si>
  <si>
    <t>2.5.1.2</t>
  </si>
  <si>
    <t>2.5.1.3</t>
  </si>
  <si>
    <t>2.5.1.4</t>
  </si>
  <si>
    <t>Единиц</t>
  </si>
  <si>
    <t>Направление 6. Безопасность жизни населения</t>
  </si>
  <si>
    <t>Задача2.6.1  Повышение уровня безопасности жизни населения</t>
  </si>
  <si>
    <t>Осуществление мер по защите населения и территорий района от чрезвычайных ситуаций природного и техногоенного характера</t>
  </si>
  <si>
    <t>Количество чрезвычайных ситуаций, пожаров,происшествий на водных объектах, не более ед.</t>
  </si>
  <si>
    <t>Повышение безопасности дорожного движения</t>
  </si>
  <si>
    <t>Снижение аварийности дорожного движения, %</t>
  </si>
  <si>
    <t>Отдел по делам гражданской обороны  и чрезвычайных ситуаций</t>
  </si>
  <si>
    <t>2.6.1.1</t>
  </si>
  <si>
    <t>2.6.1.2</t>
  </si>
  <si>
    <t>Направление 7. Экология и благоустройство</t>
  </si>
  <si>
    <t>Задача2.7.1  Повышение уровня внешнегоблагоустройства и санитарного содержания территории муниципального образования</t>
  </si>
  <si>
    <t>2.7.1.1</t>
  </si>
  <si>
    <t>Цель:  Обеспечение устойчивого экономического роста на основе инновационного развития</t>
  </si>
  <si>
    <t>Направление 1. Агропромышленный комплекс</t>
  </si>
  <si>
    <t>Задача 3.1.1.Развитие сельского хозяйства, повышение объемов производства и эффективности использования земельных ресурсов</t>
  </si>
  <si>
    <t xml:space="preserve">Поддержка начинающих фермеров в Республике Мордовия </t>
  </si>
  <si>
    <t>Развитие семейных животноводческих ферм на базе крестьянских (фермерских) хозяйств</t>
  </si>
  <si>
    <t>Приобретение элитных семян</t>
  </si>
  <si>
    <t>Приобретение минеральных удобрений</t>
  </si>
  <si>
    <t>Приобретение техники</t>
  </si>
  <si>
    <t>Стимулирование обучения и закрепления молодых специалистов в сельскохозяйственном производстве</t>
  </si>
  <si>
    <t>Управление по работе с отраслями АПК и ЛПХ граждан</t>
  </si>
  <si>
    <t xml:space="preserve">Производство продукции сельского хозяйства  в сопоставимых ценах в хозяйствах всех категорий, тыс. руб. </t>
  </si>
  <si>
    <t>Индекс производства продукции сельского хозяйства, в % к предыдущему году</t>
  </si>
  <si>
    <t xml:space="preserve">Производство продукции в сопоставимых ценах в области животноводства, тыс. руб. </t>
  </si>
  <si>
    <t xml:space="preserve">Производство продукции в сопоставимых ценах в области растениеводства, тыс. руб. </t>
  </si>
  <si>
    <t>3.1.1.1</t>
  </si>
  <si>
    <t>3.1.1.2</t>
  </si>
  <si>
    <t>3.1.1.3</t>
  </si>
  <si>
    <t>3.1.1.4</t>
  </si>
  <si>
    <t>3.1.1.5</t>
  </si>
  <si>
    <t>Направление 2. Малое и среднее предпринимательство</t>
  </si>
  <si>
    <t>Задача 3.2.1 .Содействие развитию малого и среднего предпринимательства</t>
  </si>
  <si>
    <t>Создание новых и развитие действующих объектов инфраструктуры поддержки малого и среднего предпринимательства</t>
  </si>
  <si>
    <t>Количество субъектов малого и среднего предпринимательства, ед.</t>
  </si>
  <si>
    <t>Консультирование субъектов малого и среднего предпринимательства по вопросам ведения предпринимательской деятельности, формам и методам государственной поддержки</t>
  </si>
  <si>
    <t>Оборот малых и средних предприятий, тыс. руб.</t>
  </si>
  <si>
    <t>Организация проведения семинаров, "круглых столов" и прочих мероприятий по вопросам предпринимательской деятельности</t>
  </si>
  <si>
    <t>Доля среднесписочной численности работников малых и средних предприятий в среднесписочной численности работников всех предприятий и организаций района</t>
  </si>
  <si>
    <t>Предоставление в аренду муниципального имущества и земельных участков субъектам малого и среднего предпринимательства (в том числе на льготных условиях)</t>
  </si>
  <si>
    <t>3.2.1.1</t>
  </si>
  <si>
    <t>3.2.1.2</t>
  </si>
  <si>
    <t>3.2.1.3</t>
  </si>
  <si>
    <t>3.2.1.4</t>
  </si>
  <si>
    <t>Экономическое управление</t>
  </si>
  <si>
    <t>Направление 3. Инвестиционная привлекательность</t>
  </si>
  <si>
    <t>Задача 3.3.1 .Создание благоприятного инвестиционного климата</t>
  </si>
  <si>
    <t>Создание благоприятных условий для осуществления инвестиционной деятельности на территории района</t>
  </si>
  <si>
    <t>Объем инвестиций в основной капитал за счет всех источников финансирования, тыс. руб.</t>
  </si>
  <si>
    <t xml:space="preserve">Количество рабочих мест, созданных за счет реализации инвестиционных проектов, ед. </t>
  </si>
  <si>
    <t xml:space="preserve"> Реконструкция цеха по производству хлеба и хлебобулочных изделий - ООО "Хлебный край" </t>
  </si>
  <si>
    <t>3.3.1.1</t>
  </si>
  <si>
    <t>3.3.1.2</t>
  </si>
  <si>
    <t>Направление  4. Развитие системы торгового и бытового обслуживания населения</t>
  </si>
  <si>
    <t>Задача 3.4.1 .Эффективное обеспечение жителей муниципального образования услугами торговли,  общественного питания и бытового обслуживания</t>
  </si>
  <si>
    <t>Объем оборота розничной торговли во всех каналах реализации,   в  тыс. руб.</t>
  </si>
  <si>
    <t>в % к предыдущему году</t>
  </si>
  <si>
    <t>Оборот розничной торговли в расчете на 1 жителя, руб.</t>
  </si>
  <si>
    <t xml:space="preserve"> Организация проведения сельскохозяйственной ярмарки </t>
  </si>
  <si>
    <t>Число проведенных ярмарок в год, ед.</t>
  </si>
  <si>
    <t>3.4.1.1</t>
  </si>
  <si>
    <t>3.4.1.2</t>
  </si>
  <si>
    <t>3.4.1.3</t>
  </si>
  <si>
    <t>Направление  5. Управления муниципальным имуществом и земельными участками</t>
  </si>
  <si>
    <t>Задача  3.5.1. Повышение качества управления муниципальным имуществом и земельными участками, находящимися в муниципальной собственности</t>
  </si>
  <si>
    <t>Организация проведения торгов по реализация земельных участков и объектов недвижимого имущества, находящегося в муниципальной собственности.</t>
  </si>
  <si>
    <t>Количество объектов, реализованных в результате проведения торгов земельных участков и объектов недвижимого имущества, ед.</t>
  </si>
  <si>
    <t>Количество объектов, реализованных в результате проведения торгов по продаже права заключения договоров аренды в отношении земельных участков и объектов недвижимого имущества, ед.</t>
  </si>
  <si>
    <t>Организация проведения торгов по продаже права заключения договоров аренды в отношении земельных участков и объектов недвижимого имущества, находящегося в муниципальной собственности.</t>
  </si>
  <si>
    <t>Отдел имущественных и земельных отношений</t>
  </si>
  <si>
    <t>3.5.1.1</t>
  </si>
  <si>
    <t>3.5.1.2</t>
  </si>
  <si>
    <t>Цель: Территория эффективного управления</t>
  </si>
  <si>
    <t>Направление 1. Управление муниципальными финансами</t>
  </si>
  <si>
    <t>Совершенствование бюджетного процесса, формирование бюджета Ельниковского муниципального района на очередной финансовый год и на плановый период</t>
  </si>
  <si>
    <t>Доля расходов бюджета  Ельниковского муниципального района, финансируемых в рамках муниципальных программ, %</t>
  </si>
  <si>
    <t>Обеспечение своевременности исполнения долговых обязательств Ельниковского муниципального района</t>
  </si>
  <si>
    <t>4.1.1.1</t>
  </si>
  <si>
    <t>Задача  4.1.1 Повышение качества управления муниципальными ресурсами</t>
  </si>
  <si>
    <t>4.1.1.2</t>
  </si>
  <si>
    <t>Направление 2 Эффективность муниципального управления</t>
  </si>
  <si>
    <t>Задача 4.2.1 Повышение эффективности деятельности органов местного самоуправлени</t>
  </si>
  <si>
    <t>Организация системы эффективной и профессиональной муниципальной службы в районе</t>
  </si>
  <si>
    <t>Удовлетворенность населения деятельностью органов местного самоуправления муниципального района, % от числа опрошенных</t>
  </si>
  <si>
    <t xml:space="preserve">  Расширение перечня государственных и муниципальных услуг, предоставляемых МФЦ</t>
  </si>
  <si>
    <t xml:space="preserve">Повышение квалификации работников органов местного самоуправления </t>
  </si>
  <si>
    <t>Количество муниципальных служащих и лиц, замещающих муниципальные должности на постоянной основе,направленных на профессиональную переподготовку и повышение квалификации, человек</t>
  </si>
  <si>
    <t>Материально-техническое обеспечение органов местного самоуправления муниципального района</t>
  </si>
  <si>
    <t>Приобретение оргтехники (компьютеров), ед.</t>
  </si>
  <si>
    <t>4.2.1.1</t>
  </si>
  <si>
    <t>4.2.1.2</t>
  </si>
  <si>
    <t>4.2.1.3</t>
  </si>
  <si>
    <t>4.2.1.4</t>
  </si>
  <si>
    <t>Управление делами</t>
  </si>
  <si>
    <t xml:space="preserve">                    </t>
  </si>
  <si>
    <t>Приложение</t>
  </si>
  <si>
    <t>к решению Совета депутатов</t>
  </si>
  <si>
    <t xml:space="preserve">Ельниковского муниципального </t>
  </si>
  <si>
    <t xml:space="preserve">Капитальный ремонт МОУ "Лицей" </t>
  </si>
  <si>
    <t xml:space="preserve">Капитальный ремонт МОУ "Стародевиченская СОШ" (ремонт цокольной части здания) </t>
  </si>
  <si>
    <t>1.1.1.11</t>
  </si>
  <si>
    <t xml:space="preserve">    </t>
  </si>
  <si>
    <t>0     (+25%)</t>
  </si>
  <si>
    <t>Капитальный ремонт Стародевиченского сельского Дома культуры</t>
  </si>
  <si>
    <t>Развитие инфраструктуры Ельниковского РАЙПО</t>
  </si>
  <si>
    <t>Реконструкция овтомобильных дорог</t>
  </si>
  <si>
    <t>Отчет об исполнении Плана мероприятий по реализации Стратегии социально-экономического развития                                                                   Ельниковского муниципального района в Республике Мордовия  за 2021 год</t>
  </si>
  <si>
    <t>целевое значение показателя 2021 год</t>
  </si>
  <si>
    <t>фактическое значение показателя 2021 год</t>
  </si>
  <si>
    <t>Объем финансовых средств, запланированный по программе на 2021 год, тыс. рублей</t>
  </si>
  <si>
    <t>Фактически освоенный объем финансирования программы за 2021 год, тыс. рублей</t>
  </si>
  <si>
    <t>1618    35,9</t>
  </si>
  <si>
    <t xml:space="preserve">Благоустройство дворовых территорий </t>
  </si>
  <si>
    <t>Строительство фермы ООО  "Им. Ильича"</t>
  </si>
  <si>
    <t>2800                                                 32,9</t>
  </si>
  <si>
    <t>70            0,6</t>
  </si>
  <si>
    <t>Расчистка русла реки без названия 
территории Каньгушанского сельского поселения Ельниковского муниципального района Республики Мордовия</t>
  </si>
  <si>
    <t>Ликвидация несанкционированного полигона ТКО</t>
  </si>
  <si>
    <t>Открытие 8  маршрутов автобусного сообщения</t>
  </si>
  <si>
    <t>39,7    0,6</t>
  </si>
  <si>
    <t xml:space="preserve">района  от 01.07.2022    № 58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</si>
</sst>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2" borderId="0" xfId="0" applyFill="1"/>
    <xf numFmtId="0" fontId="5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wrapText="1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9" fillId="0" borderId="0" xfId="0" applyFont="1" applyAlignment="1">
      <alignment horizontal="left"/>
    </xf>
    <xf numFmtId="164" fontId="0" fillId="2" borderId="1" xfId="0" applyNumberFormat="1" applyFill="1" applyBorder="1"/>
    <xf numFmtId="0" fontId="0" fillId="2" borderId="1" xfId="0" applyFill="1" applyBorder="1"/>
    <xf numFmtId="0" fontId="3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wrapText="1"/>
    </xf>
    <xf numFmtId="0" fontId="0" fillId="2" borderId="11" xfId="0" applyFill="1" applyBorder="1"/>
    <xf numFmtId="1" fontId="0" fillId="2" borderId="0" xfId="0" applyNumberFormat="1" applyFill="1"/>
    <xf numFmtId="0" fontId="2" fillId="2" borderId="15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164" fontId="0" fillId="2" borderId="0" xfId="0" applyNumberFormat="1" applyFill="1"/>
    <xf numFmtId="0" fontId="2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left" wrapText="1"/>
    </xf>
    <xf numFmtId="0" fontId="0" fillId="2" borderId="6" xfId="0" applyFill="1" applyBorder="1"/>
    <xf numFmtId="0" fontId="0" fillId="2" borderId="7" xfId="0" applyFill="1" applyBorder="1"/>
    <xf numFmtId="164" fontId="0" fillId="2" borderId="5" xfId="0" applyNumberFormat="1" applyFill="1" applyBorder="1"/>
    <xf numFmtId="0" fontId="0" fillId="2" borderId="5" xfId="0" applyFill="1" applyBorder="1"/>
    <xf numFmtId="0" fontId="3" fillId="2" borderId="1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center" textRotation="90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164" fontId="0" fillId="2" borderId="9" xfId="0" applyNumberFormat="1" applyFill="1" applyBorder="1" applyAlignment="1">
      <alignment vertical="center"/>
    </xf>
    <xf numFmtId="0" fontId="4" fillId="2" borderId="5" xfId="0" applyFont="1" applyFill="1" applyBorder="1" applyAlignment="1">
      <alignment horizontal="left" wrapText="1"/>
    </xf>
    <xf numFmtId="0" fontId="11" fillId="2" borderId="1" xfId="0" applyFont="1" applyFill="1" applyBorder="1"/>
    <xf numFmtId="164" fontId="0" fillId="0" borderId="0" xfId="0" applyNumberFormat="1"/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" fillId="2" borderId="1" xfId="0" applyFont="1" applyFill="1" applyBorder="1"/>
    <xf numFmtId="164" fontId="1" fillId="2" borderId="1" xfId="0" applyNumberFormat="1" applyFont="1" applyFill="1" applyBorder="1"/>
    <xf numFmtId="0" fontId="1" fillId="2" borderId="0" xfId="0" applyFont="1" applyFill="1"/>
    <xf numFmtId="164" fontId="2" fillId="2" borderId="3" xfId="0" applyNumberFormat="1" applyFont="1" applyFill="1" applyBorder="1" applyAlignment="1">
      <alignment vertical="center"/>
    </xf>
    <xf numFmtId="1" fontId="1" fillId="2" borderId="1" xfId="0" applyNumberFormat="1" applyFont="1" applyFill="1" applyBorder="1"/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2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wrapTex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14" fontId="2" fillId="2" borderId="2" xfId="0" applyNumberFormat="1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2" xfId="0" applyFill="1" applyBorder="1"/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vertical="center"/>
    </xf>
    <xf numFmtId="164" fontId="1" fillId="2" borderId="3" xfId="0" applyNumberFormat="1" applyFont="1" applyFill="1" applyBorder="1" applyAlignment="1">
      <alignment vertical="center"/>
    </xf>
    <xf numFmtId="164" fontId="1" fillId="2" borderId="4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/>
    <xf numFmtId="0" fontId="6" fillId="2" borderId="4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/>
    <xf numFmtId="0" fontId="5" fillId="2" borderId="5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wrapText="1"/>
    </xf>
    <xf numFmtId="0" fontId="7" fillId="2" borderId="7" xfId="0" applyFont="1" applyFill="1" applyBorder="1" applyAlignment="1">
      <alignment wrapText="1"/>
    </xf>
    <xf numFmtId="0" fontId="2" fillId="2" borderId="8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0" fillId="2" borderId="11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7" xfId="0" applyFill="1" applyBorder="1"/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" fillId="2" borderId="7" xfId="0" applyFont="1" applyFill="1" applyBorder="1"/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164" fontId="2" fillId="2" borderId="2" xfId="0" applyNumberFormat="1" applyFont="1" applyFill="1" applyBorder="1" applyAlignment="1">
      <alignment horizontal="center" vertical="top"/>
    </xf>
    <xf numFmtId="164" fontId="2" fillId="2" borderId="3" xfId="0" applyNumberFormat="1" applyFont="1" applyFill="1" applyBorder="1" applyAlignment="1">
      <alignment horizontal="center" vertical="top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6"/>
  <sheetViews>
    <sheetView tabSelected="1" zoomScale="98" zoomScaleNormal="98" workbookViewId="0">
      <selection activeCell="A6" sqref="A6:K6"/>
    </sheetView>
  </sheetViews>
  <sheetFormatPr defaultRowHeight="15" x14ac:dyDescent="0.25"/>
  <cols>
    <col min="1" max="1" width="4.140625" customWidth="1"/>
    <col min="2" max="2" width="19.42578125" customWidth="1"/>
    <col min="3" max="3" width="15.42578125" customWidth="1"/>
    <col min="4" max="4" width="32.140625" customWidth="1"/>
    <col min="5" max="5" width="9.85546875" customWidth="1"/>
    <col min="6" max="6" width="9.7109375" customWidth="1"/>
    <col min="7" max="7" width="10.42578125" customWidth="1"/>
    <col min="8" max="8" width="10" customWidth="1"/>
    <col min="9" max="9" width="11.28515625" customWidth="1"/>
    <col min="10" max="10" width="10.42578125" customWidth="1"/>
    <col min="11" max="11" width="9.7109375" customWidth="1"/>
  </cols>
  <sheetData>
    <row r="1" spans="1:16" ht="15.75" x14ac:dyDescent="0.25">
      <c r="H1" s="8" t="s">
        <v>230</v>
      </c>
      <c r="I1" s="9"/>
      <c r="J1" s="9"/>
    </row>
    <row r="2" spans="1:16" ht="15.75" x14ac:dyDescent="0.25">
      <c r="H2" s="8" t="s">
        <v>231</v>
      </c>
      <c r="I2" s="9"/>
      <c r="J2" s="9"/>
    </row>
    <row r="3" spans="1:16" ht="15.75" x14ac:dyDescent="0.25">
      <c r="H3" s="8" t="s">
        <v>232</v>
      </c>
      <c r="I3" s="9"/>
      <c r="J3" s="9"/>
    </row>
    <row r="4" spans="1:16" ht="15.75" x14ac:dyDescent="0.25">
      <c r="H4" s="10" t="s">
        <v>255</v>
      </c>
      <c r="I4" s="9"/>
      <c r="J4" s="9"/>
    </row>
    <row r="5" spans="1:16" ht="14.25" customHeight="1" x14ac:dyDescent="0.25">
      <c r="H5" s="7"/>
    </row>
    <row r="6" spans="1:16" ht="33.75" customHeight="1" x14ac:dyDescent="0.25">
      <c r="A6" s="114" t="s">
        <v>241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</row>
    <row r="7" spans="1:16" ht="15.75" customHeight="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8" spans="1:16" ht="33.75" customHeight="1" x14ac:dyDescent="0.25">
      <c r="A8" s="118" t="s">
        <v>0</v>
      </c>
      <c r="B8" s="118" t="s">
        <v>1</v>
      </c>
      <c r="C8" s="118" t="s">
        <v>2</v>
      </c>
      <c r="D8" s="123" t="s">
        <v>11</v>
      </c>
      <c r="E8" s="124"/>
      <c r="F8" s="124"/>
      <c r="G8" s="120" t="s">
        <v>14</v>
      </c>
      <c r="H8" s="123" t="s">
        <v>12</v>
      </c>
      <c r="I8" s="124"/>
      <c r="J8" s="124"/>
      <c r="K8" s="124"/>
    </row>
    <row r="9" spans="1:16" ht="30" customHeight="1" x14ac:dyDescent="0.25">
      <c r="A9" s="118"/>
      <c r="B9" s="119"/>
      <c r="C9" s="119"/>
      <c r="D9" s="116" t="s">
        <v>3</v>
      </c>
      <c r="E9" s="127" t="s">
        <v>13</v>
      </c>
      <c r="F9" s="128"/>
      <c r="G9" s="121"/>
      <c r="H9" s="116" t="s">
        <v>4</v>
      </c>
      <c r="I9" s="116" t="s">
        <v>244</v>
      </c>
      <c r="J9" s="116" t="s">
        <v>245</v>
      </c>
      <c r="K9" s="116" t="s">
        <v>10</v>
      </c>
    </row>
    <row r="10" spans="1:16" ht="83.25" customHeight="1" x14ac:dyDescent="0.25">
      <c r="A10" s="118"/>
      <c r="B10" s="119"/>
      <c r="C10" s="119"/>
      <c r="D10" s="117"/>
      <c r="E10" s="4" t="s">
        <v>242</v>
      </c>
      <c r="F10" s="4" t="s">
        <v>243</v>
      </c>
      <c r="G10" s="122"/>
      <c r="H10" s="117"/>
      <c r="I10" s="117"/>
      <c r="J10" s="117"/>
      <c r="K10" s="117"/>
    </row>
    <row r="11" spans="1:16" x14ac:dyDescent="0.25">
      <c r="A11" s="125" t="s">
        <v>18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</row>
    <row r="12" spans="1:16" x14ac:dyDescent="0.25">
      <c r="A12" s="51" t="s">
        <v>19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6" ht="31.5" customHeight="1" x14ac:dyDescent="0.25">
      <c r="A13" s="53" t="s">
        <v>20</v>
      </c>
      <c r="B13" s="54"/>
      <c r="C13" s="54"/>
      <c r="D13" s="54"/>
      <c r="E13" s="54"/>
      <c r="F13" s="54"/>
      <c r="G13" s="54"/>
      <c r="H13" s="54"/>
      <c r="I13" s="54"/>
      <c r="J13" s="54"/>
      <c r="K13" s="55"/>
    </row>
    <row r="14" spans="1:16" ht="25.5" customHeight="1" x14ac:dyDescent="0.25">
      <c r="A14" s="48" t="s">
        <v>22</v>
      </c>
      <c r="B14" s="71" t="s">
        <v>233</v>
      </c>
      <c r="C14" s="71" t="s">
        <v>23</v>
      </c>
      <c r="D14" s="71" t="s">
        <v>21</v>
      </c>
      <c r="E14" s="64">
        <v>0</v>
      </c>
      <c r="F14" s="64">
        <v>0</v>
      </c>
      <c r="G14" s="64">
        <v>100</v>
      </c>
      <c r="H14" s="13" t="s">
        <v>5</v>
      </c>
      <c r="I14" s="43">
        <v>5684.9</v>
      </c>
      <c r="J14" s="43">
        <v>5684.9</v>
      </c>
      <c r="K14" s="11">
        <f>J14/I14*100</f>
        <v>100</v>
      </c>
      <c r="L14" s="3"/>
      <c r="M14" s="3"/>
      <c r="N14" s="3"/>
      <c r="O14" s="3"/>
      <c r="P14" s="3"/>
    </row>
    <row r="15" spans="1:16" ht="28.5" customHeight="1" x14ac:dyDescent="0.25">
      <c r="A15" s="49"/>
      <c r="B15" s="72"/>
      <c r="C15" s="72"/>
      <c r="D15" s="72"/>
      <c r="E15" s="65"/>
      <c r="F15" s="65"/>
      <c r="G15" s="65"/>
      <c r="H15" s="14" t="s">
        <v>6</v>
      </c>
      <c r="I15" s="43">
        <v>1895.5</v>
      </c>
      <c r="J15" s="43">
        <v>1895.5</v>
      </c>
      <c r="K15" s="11">
        <f t="shared" ref="K15:K17" si="0">J15/I15*100</f>
        <v>100</v>
      </c>
      <c r="L15" s="3"/>
      <c r="M15" s="3"/>
      <c r="N15" s="3"/>
      <c r="O15" s="3"/>
      <c r="P15" s="3"/>
    </row>
    <row r="16" spans="1:16" ht="28.5" customHeight="1" x14ac:dyDescent="0.25">
      <c r="A16" s="49"/>
      <c r="B16" s="72"/>
      <c r="C16" s="72"/>
      <c r="D16" s="72"/>
      <c r="E16" s="65"/>
      <c r="F16" s="65"/>
      <c r="G16" s="65"/>
      <c r="H16" s="14" t="s">
        <v>7</v>
      </c>
      <c r="I16" s="43">
        <v>3468.7</v>
      </c>
      <c r="J16" s="43">
        <v>3468.7</v>
      </c>
      <c r="K16" s="11">
        <f t="shared" si="0"/>
        <v>100</v>
      </c>
      <c r="L16" s="3"/>
      <c r="M16" s="3"/>
      <c r="N16" s="3"/>
      <c r="O16" s="3"/>
      <c r="P16" s="3"/>
    </row>
    <row r="17" spans="1:16" ht="24" customHeight="1" x14ac:dyDescent="0.25">
      <c r="A17" s="49"/>
      <c r="B17" s="72"/>
      <c r="C17" s="72"/>
      <c r="D17" s="72"/>
      <c r="E17" s="65"/>
      <c r="F17" s="65"/>
      <c r="G17" s="65"/>
      <c r="H17" s="14" t="s">
        <v>8</v>
      </c>
      <c r="I17" s="43">
        <v>320.7</v>
      </c>
      <c r="J17" s="43">
        <v>320.7</v>
      </c>
      <c r="K17" s="11">
        <f t="shared" si="0"/>
        <v>100</v>
      </c>
      <c r="L17" s="3"/>
      <c r="M17" s="3"/>
      <c r="N17" s="3"/>
      <c r="O17" s="3"/>
      <c r="P17" s="3"/>
    </row>
    <row r="18" spans="1:16" ht="25.5" customHeight="1" x14ac:dyDescent="0.25">
      <c r="A18" s="50"/>
      <c r="B18" s="73"/>
      <c r="C18" s="73"/>
      <c r="D18" s="73"/>
      <c r="E18" s="66"/>
      <c r="F18" s="66"/>
      <c r="G18" s="66"/>
      <c r="H18" s="14" t="s">
        <v>9</v>
      </c>
      <c r="I18" s="43">
        <v>0</v>
      </c>
      <c r="J18" s="43">
        <v>0</v>
      </c>
      <c r="K18" s="12">
        <v>0</v>
      </c>
      <c r="L18" s="3"/>
      <c r="M18" s="3"/>
      <c r="N18" s="3"/>
      <c r="O18" s="3"/>
      <c r="P18" s="3"/>
    </row>
    <row r="19" spans="1:16" ht="25.5" customHeight="1" x14ac:dyDescent="0.25">
      <c r="A19" s="48" t="s">
        <v>27</v>
      </c>
      <c r="B19" s="71" t="s">
        <v>234</v>
      </c>
      <c r="C19" s="71" t="s">
        <v>23</v>
      </c>
      <c r="D19" s="71" t="s">
        <v>21</v>
      </c>
      <c r="E19" s="64">
        <v>0</v>
      </c>
      <c r="F19" s="64">
        <v>0</v>
      </c>
      <c r="G19" s="64">
        <v>100</v>
      </c>
      <c r="H19" s="13" t="s">
        <v>5</v>
      </c>
      <c r="I19" s="43">
        <v>1117</v>
      </c>
      <c r="J19" s="43">
        <v>1117</v>
      </c>
      <c r="K19" s="12">
        <v>0</v>
      </c>
      <c r="L19" s="3"/>
      <c r="M19" s="3"/>
      <c r="N19" s="3"/>
      <c r="O19" s="3"/>
      <c r="P19" s="3"/>
    </row>
    <row r="20" spans="1:16" ht="22.5" customHeight="1" x14ac:dyDescent="0.25">
      <c r="A20" s="49"/>
      <c r="B20" s="72"/>
      <c r="C20" s="72"/>
      <c r="D20" s="72"/>
      <c r="E20" s="65"/>
      <c r="F20" s="65"/>
      <c r="G20" s="65"/>
      <c r="H20" s="14" t="s">
        <v>6</v>
      </c>
      <c r="I20" s="43">
        <v>0</v>
      </c>
      <c r="J20" s="43">
        <v>0</v>
      </c>
      <c r="K20" s="12">
        <v>0</v>
      </c>
      <c r="L20" s="3"/>
      <c r="M20" s="3"/>
      <c r="N20" s="3"/>
      <c r="O20" s="3"/>
      <c r="P20" s="3"/>
    </row>
    <row r="21" spans="1:16" ht="24" customHeight="1" x14ac:dyDescent="0.25">
      <c r="A21" s="49"/>
      <c r="B21" s="72"/>
      <c r="C21" s="72"/>
      <c r="D21" s="72"/>
      <c r="E21" s="65"/>
      <c r="F21" s="65"/>
      <c r="G21" s="65"/>
      <c r="H21" s="14" t="s">
        <v>7</v>
      </c>
      <c r="I21" s="43">
        <v>1050</v>
      </c>
      <c r="J21" s="43">
        <v>1050</v>
      </c>
      <c r="K21" s="12">
        <v>0</v>
      </c>
      <c r="L21" s="3"/>
      <c r="M21" s="3"/>
      <c r="N21" s="3"/>
      <c r="O21" s="3"/>
      <c r="P21" s="3"/>
    </row>
    <row r="22" spans="1:16" ht="24.75" customHeight="1" x14ac:dyDescent="0.25">
      <c r="A22" s="49"/>
      <c r="B22" s="72"/>
      <c r="C22" s="72"/>
      <c r="D22" s="72"/>
      <c r="E22" s="65"/>
      <c r="F22" s="65"/>
      <c r="G22" s="65"/>
      <c r="H22" s="14" t="s">
        <v>8</v>
      </c>
      <c r="I22" s="43">
        <v>67</v>
      </c>
      <c r="J22" s="43">
        <v>67</v>
      </c>
      <c r="K22" s="12">
        <v>0</v>
      </c>
      <c r="L22" s="3"/>
      <c r="M22" s="3"/>
      <c r="N22" s="3"/>
      <c r="O22" s="3"/>
      <c r="P22" s="3"/>
    </row>
    <row r="23" spans="1:16" ht="25.5" customHeight="1" x14ac:dyDescent="0.25">
      <c r="A23" s="50"/>
      <c r="B23" s="73"/>
      <c r="C23" s="73"/>
      <c r="D23" s="73"/>
      <c r="E23" s="66"/>
      <c r="F23" s="66"/>
      <c r="G23" s="66"/>
      <c r="H23" s="14" t="s">
        <v>9</v>
      </c>
      <c r="I23" s="43">
        <v>0</v>
      </c>
      <c r="J23" s="43">
        <v>0</v>
      </c>
      <c r="K23" s="12">
        <v>0</v>
      </c>
      <c r="L23" s="3"/>
      <c r="M23" s="3"/>
      <c r="N23" s="3"/>
      <c r="O23" s="3"/>
      <c r="P23" s="3"/>
    </row>
    <row r="24" spans="1:16" ht="22.5" customHeight="1" x14ac:dyDescent="0.25">
      <c r="A24" s="48" t="s">
        <v>28</v>
      </c>
      <c r="B24" s="67" t="s">
        <v>24</v>
      </c>
      <c r="C24" s="67" t="s">
        <v>25</v>
      </c>
      <c r="D24" s="67" t="s">
        <v>26</v>
      </c>
      <c r="E24" s="64">
        <v>729</v>
      </c>
      <c r="F24" s="64">
        <v>405</v>
      </c>
      <c r="G24" s="61">
        <f>F24/E24*100</f>
        <v>55.555555555555557</v>
      </c>
      <c r="H24" s="13" t="s">
        <v>5</v>
      </c>
      <c r="I24" s="43">
        <v>21008.9</v>
      </c>
      <c r="J24" s="43">
        <v>21008.9</v>
      </c>
      <c r="K24" s="11">
        <f>J24/I24*100</f>
        <v>100</v>
      </c>
      <c r="L24" s="3"/>
      <c r="M24" s="3"/>
      <c r="N24" s="3"/>
      <c r="O24" s="3"/>
      <c r="P24" s="3"/>
    </row>
    <row r="25" spans="1:16" ht="27" customHeight="1" x14ac:dyDescent="0.25">
      <c r="A25" s="49"/>
      <c r="B25" s="68"/>
      <c r="C25" s="68"/>
      <c r="D25" s="68"/>
      <c r="E25" s="65"/>
      <c r="F25" s="65"/>
      <c r="G25" s="62"/>
      <c r="H25" s="14" t="s">
        <v>6</v>
      </c>
      <c r="I25" s="43">
        <v>0</v>
      </c>
      <c r="J25" s="43">
        <v>0</v>
      </c>
      <c r="K25" s="11"/>
      <c r="L25" s="3"/>
      <c r="M25" s="3"/>
      <c r="N25" s="3"/>
      <c r="O25" s="3"/>
      <c r="P25" s="3"/>
    </row>
    <row r="26" spans="1:16" ht="25.5" customHeight="1" x14ac:dyDescent="0.25">
      <c r="A26" s="49"/>
      <c r="B26" s="68"/>
      <c r="C26" s="68"/>
      <c r="D26" s="68"/>
      <c r="E26" s="65"/>
      <c r="F26" s="65"/>
      <c r="G26" s="62"/>
      <c r="H26" s="14" t="s">
        <v>7</v>
      </c>
      <c r="I26" s="43">
        <v>15055.2</v>
      </c>
      <c r="J26" s="43">
        <v>15055.2</v>
      </c>
      <c r="K26" s="11">
        <f t="shared" ref="K26:K28" si="1">J26/I26*100</f>
        <v>100</v>
      </c>
      <c r="L26" s="3"/>
      <c r="M26" s="3"/>
      <c r="N26" s="3"/>
      <c r="O26" s="3"/>
      <c r="P26" s="3"/>
    </row>
    <row r="27" spans="1:16" ht="25.5" customHeight="1" x14ac:dyDescent="0.25">
      <c r="A27" s="49"/>
      <c r="B27" s="68"/>
      <c r="C27" s="68"/>
      <c r="D27" s="68"/>
      <c r="E27" s="65"/>
      <c r="F27" s="65"/>
      <c r="G27" s="62"/>
      <c r="H27" s="14" t="s">
        <v>8</v>
      </c>
      <c r="I27" s="43">
        <v>3703.3</v>
      </c>
      <c r="J27" s="43">
        <v>3703.3</v>
      </c>
      <c r="K27" s="11">
        <f t="shared" si="1"/>
        <v>100</v>
      </c>
      <c r="L27" s="3"/>
      <c r="M27" s="3"/>
      <c r="N27" s="3"/>
      <c r="O27" s="3"/>
      <c r="P27" s="3"/>
    </row>
    <row r="28" spans="1:16" ht="31.5" customHeight="1" x14ac:dyDescent="0.25">
      <c r="A28" s="50"/>
      <c r="B28" s="69"/>
      <c r="C28" s="69"/>
      <c r="D28" s="69"/>
      <c r="E28" s="66"/>
      <c r="F28" s="66"/>
      <c r="G28" s="63"/>
      <c r="H28" s="14" t="s">
        <v>9</v>
      </c>
      <c r="I28" s="43">
        <v>2250.4</v>
      </c>
      <c r="J28" s="43">
        <v>2250.4</v>
      </c>
      <c r="K28" s="11">
        <f t="shared" si="1"/>
        <v>100</v>
      </c>
      <c r="L28" s="3"/>
      <c r="M28" s="3"/>
      <c r="N28" s="3"/>
      <c r="O28" s="3"/>
      <c r="P28" s="3"/>
    </row>
    <row r="29" spans="1:16" ht="27" customHeight="1" x14ac:dyDescent="0.25">
      <c r="A29" s="48" t="s">
        <v>33</v>
      </c>
      <c r="B29" s="67" t="s">
        <v>29</v>
      </c>
      <c r="C29" s="67" t="s">
        <v>25</v>
      </c>
      <c r="D29" s="67" t="s">
        <v>30</v>
      </c>
      <c r="E29" s="64">
        <v>100</v>
      </c>
      <c r="F29" s="64">
        <v>100</v>
      </c>
      <c r="G29" s="61">
        <v>100</v>
      </c>
      <c r="H29" s="13" t="s">
        <v>5</v>
      </c>
      <c r="I29" s="12">
        <v>0</v>
      </c>
      <c r="J29" s="12">
        <v>0</v>
      </c>
      <c r="K29" s="12">
        <v>0</v>
      </c>
      <c r="L29" s="3"/>
      <c r="M29" s="3"/>
      <c r="N29" s="3"/>
      <c r="O29" s="3"/>
      <c r="P29" s="3"/>
    </row>
    <row r="30" spans="1:16" ht="30.75" customHeight="1" x14ac:dyDescent="0.25">
      <c r="A30" s="49"/>
      <c r="B30" s="68"/>
      <c r="C30" s="68"/>
      <c r="D30" s="68"/>
      <c r="E30" s="65"/>
      <c r="F30" s="65"/>
      <c r="G30" s="62"/>
      <c r="H30" s="14" t="s">
        <v>6</v>
      </c>
      <c r="I30" s="12">
        <v>0</v>
      </c>
      <c r="J30" s="12">
        <v>0</v>
      </c>
      <c r="K30" s="12">
        <v>0</v>
      </c>
      <c r="L30" s="3"/>
      <c r="M30" s="3"/>
      <c r="N30" s="3"/>
      <c r="O30" s="3"/>
      <c r="P30" s="3"/>
    </row>
    <row r="31" spans="1:16" ht="26.25" customHeight="1" x14ac:dyDescent="0.25">
      <c r="A31" s="49"/>
      <c r="B31" s="68"/>
      <c r="C31" s="68"/>
      <c r="D31" s="68"/>
      <c r="E31" s="65"/>
      <c r="F31" s="65"/>
      <c r="G31" s="62"/>
      <c r="H31" s="14" t="s">
        <v>7</v>
      </c>
      <c r="I31" s="12">
        <v>0</v>
      </c>
      <c r="J31" s="12">
        <v>0</v>
      </c>
      <c r="K31" s="12">
        <v>0</v>
      </c>
      <c r="L31" s="3"/>
      <c r="M31" s="3"/>
      <c r="N31" s="3"/>
      <c r="O31" s="3"/>
      <c r="P31" s="3"/>
    </row>
    <row r="32" spans="1:16" ht="31.5" customHeight="1" x14ac:dyDescent="0.25">
      <c r="A32" s="49"/>
      <c r="B32" s="68"/>
      <c r="C32" s="68"/>
      <c r="D32" s="68"/>
      <c r="E32" s="65"/>
      <c r="F32" s="65"/>
      <c r="G32" s="62"/>
      <c r="H32" s="14" t="s">
        <v>8</v>
      </c>
      <c r="I32" s="12">
        <v>0</v>
      </c>
      <c r="J32" s="12">
        <v>0</v>
      </c>
      <c r="K32" s="12">
        <v>0</v>
      </c>
      <c r="L32" s="3"/>
      <c r="M32" s="3"/>
      <c r="N32" s="3"/>
      <c r="O32" s="3"/>
      <c r="P32" s="3"/>
    </row>
    <row r="33" spans="1:16" ht="57.75" customHeight="1" x14ac:dyDescent="0.25">
      <c r="A33" s="50"/>
      <c r="B33" s="69"/>
      <c r="C33" s="69"/>
      <c r="D33" s="69"/>
      <c r="E33" s="66"/>
      <c r="F33" s="66"/>
      <c r="G33" s="63"/>
      <c r="H33" s="14" t="s">
        <v>9</v>
      </c>
      <c r="I33" s="12">
        <v>0</v>
      </c>
      <c r="J33" s="12">
        <v>0</v>
      </c>
      <c r="K33" s="12">
        <v>0</v>
      </c>
      <c r="L33" s="3"/>
      <c r="M33" s="3"/>
      <c r="N33" s="3"/>
      <c r="O33" s="3"/>
      <c r="P33" s="3"/>
    </row>
    <row r="34" spans="1:16" ht="18" customHeight="1" x14ac:dyDescent="0.25">
      <c r="A34" s="48" t="s">
        <v>36</v>
      </c>
      <c r="B34" s="67" t="s">
        <v>31</v>
      </c>
      <c r="C34" s="3"/>
      <c r="D34" s="67" t="s">
        <v>32</v>
      </c>
      <c r="E34" s="64">
        <v>0</v>
      </c>
      <c r="F34" s="64">
        <v>0</v>
      </c>
      <c r="G34" s="64">
        <v>100</v>
      </c>
      <c r="H34" s="13" t="s">
        <v>5</v>
      </c>
      <c r="I34" s="12">
        <v>0</v>
      </c>
      <c r="J34" s="12">
        <v>0</v>
      </c>
      <c r="K34" s="12">
        <v>0</v>
      </c>
      <c r="L34" s="3"/>
      <c r="M34" s="3"/>
      <c r="N34" s="3"/>
      <c r="O34" s="3"/>
      <c r="P34" s="3"/>
    </row>
    <row r="35" spans="1:16" ht="30" customHeight="1" x14ac:dyDescent="0.25">
      <c r="A35" s="49"/>
      <c r="B35" s="68"/>
      <c r="C35" s="3"/>
      <c r="D35" s="68"/>
      <c r="E35" s="65"/>
      <c r="F35" s="65"/>
      <c r="G35" s="65"/>
      <c r="H35" s="14" t="s">
        <v>6</v>
      </c>
      <c r="I35" s="12">
        <v>0</v>
      </c>
      <c r="J35" s="12">
        <v>0</v>
      </c>
      <c r="K35" s="12">
        <v>0</v>
      </c>
      <c r="L35" s="3"/>
      <c r="M35" s="3"/>
      <c r="N35" s="3"/>
      <c r="O35" s="3"/>
      <c r="P35" s="3"/>
    </row>
    <row r="36" spans="1:16" ht="31.5" customHeight="1" x14ac:dyDescent="0.25">
      <c r="A36" s="49"/>
      <c r="B36" s="68"/>
      <c r="C36" s="3"/>
      <c r="D36" s="68"/>
      <c r="E36" s="65"/>
      <c r="F36" s="65"/>
      <c r="G36" s="65"/>
      <c r="H36" s="14" t="s">
        <v>7</v>
      </c>
      <c r="I36" s="12">
        <v>0</v>
      </c>
      <c r="J36" s="12">
        <v>0</v>
      </c>
      <c r="K36" s="12">
        <v>0</v>
      </c>
      <c r="L36" s="3"/>
      <c r="M36" s="3"/>
      <c r="N36" s="3"/>
      <c r="O36" s="3"/>
      <c r="P36" s="3"/>
    </row>
    <row r="37" spans="1:16" ht="30.75" customHeight="1" x14ac:dyDescent="0.25">
      <c r="A37" s="49"/>
      <c r="B37" s="68"/>
      <c r="C37" s="3"/>
      <c r="D37" s="68"/>
      <c r="E37" s="65"/>
      <c r="F37" s="65"/>
      <c r="G37" s="65"/>
      <c r="H37" s="14" t="s">
        <v>8</v>
      </c>
      <c r="I37" s="12">
        <v>0</v>
      </c>
      <c r="J37" s="12">
        <v>0</v>
      </c>
      <c r="K37" s="12">
        <v>0</v>
      </c>
      <c r="L37" s="3"/>
      <c r="M37" s="3"/>
      <c r="N37" s="3"/>
      <c r="O37" s="3"/>
      <c r="P37" s="3"/>
    </row>
    <row r="38" spans="1:16" ht="31.5" customHeight="1" x14ac:dyDescent="0.25">
      <c r="A38" s="50"/>
      <c r="B38" s="69"/>
      <c r="C38" s="3"/>
      <c r="D38" s="69"/>
      <c r="E38" s="66"/>
      <c r="F38" s="66"/>
      <c r="G38" s="66"/>
      <c r="H38" s="14" t="s">
        <v>9</v>
      </c>
      <c r="I38" s="12">
        <v>0</v>
      </c>
      <c r="J38" s="12">
        <v>0</v>
      </c>
      <c r="K38" s="12">
        <v>0</v>
      </c>
      <c r="L38" s="3"/>
      <c r="M38" s="3"/>
      <c r="N38" s="3"/>
      <c r="O38" s="3"/>
      <c r="P38" s="3"/>
    </row>
    <row r="39" spans="1:16" ht="18.75" customHeight="1" x14ac:dyDescent="0.25">
      <c r="A39" s="48" t="s">
        <v>39</v>
      </c>
      <c r="B39" s="67" t="s">
        <v>34</v>
      </c>
      <c r="C39" s="67" t="s">
        <v>25</v>
      </c>
      <c r="D39" s="67" t="s">
        <v>35</v>
      </c>
      <c r="E39" s="64">
        <v>100</v>
      </c>
      <c r="F39" s="64">
        <v>100</v>
      </c>
      <c r="G39" s="61">
        <v>100</v>
      </c>
      <c r="H39" s="13" t="s">
        <v>5</v>
      </c>
      <c r="I39" s="43">
        <v>58961.3</v>
      </c>
      <c r="J39" s="43">
        <v>58961.3</v>
      </c>
      <c r="K39" s="11">
        <f t="shared" ref="K39:K43" si="2">J39/I39*100</f>
        <v>100</v>
      </c>
      <c r="L39" s="3"/>
      <c r="M39" s="3"/>
      <c r="N39" s="3"/>
      <c r="O39" s="3"/>
      <c r="P39" s="3"/>
    </row>
    <row r="40" spans="1:16" ht="23.25" customHeight="1" x14ac:dyDescent="0.25">
      <c r="A40" s="49"/>
      <c r="B40" s="68"/>
      <c r="C40" s="68"/>
      <c r="D40" s="68"/>
      <c r="E40" s="65"/>
      <c r="F40" s="65"/>
      <c r="G40" s="62"/>
      <c r="H40" s="14" t="s">
        <v>6</v>
      </c>
      <c r="I40" s="43">
        <v>5283.7</v>
      </c>
      <c r="J40" s="43">
        <v>5283.7</v>
      </c>
      <c r="K40" s="11">
        <f t="shared" si="2"/>
        <v>100</v>
      </c>
      <c r="L40" s="3"/>
      <c r="M40" s="3"/>
      <c r="N40" s="3"/>
      <c r="O40" s="3"/>
      <c r="P40" s="3"/>
    </row>
    <row r="41" spans="1:16" ht="21.75" customHeight="1" x14ac:dyDescent="0.25">
      <c r="A41" s="49"/>
      <c r="B41" s="68"/>
      <c r="C41" s="68"/>
      <c r="D41" s="68"/>
      <c r="E41" s="65"/>
      <c r="F41" s="65"/>
      <c r="G41" s="62"/>
      <c r="H41" s="14" t="s">
        <v>7</v>
      </c>
      <c r="I41" s="43">
        <v>46482.7</v>
      </c>
      <c r="J41" s="43">
        <v>46482.7</v>
      </c>
      <c r="K41" s="11">
        <f t="shared" si="2"/>
        <v>100</v>
      </c>
      <c r="L41" s="3"/>
      <c r="M41" s="3"/>
      <c r="N41" s="3"/>
      <c r="O41" s="3"/>
      <c r="P41" s="3"/>
    </row>
    <row r="42" spans="1:16" ht="23.25" customHeight="1" x14ac:dyDescent="0.25">
      <c r="A42" s="49"/>
      <c r="B42" s="68"/>
      <c r="C42" s="68"/>
      <c r="D42" s="68"/>
      <c r="E42" s="65"/>
      <c r="F42" s="65"/>
      <c r="G42" s="62"/>
      <c r="H42" s="14" t="s">
        <v>8</v>
      </c>
      <c r="I42" s="43">
        <v>7194.9</v>
      </c>
      <c r="J42" s="43">
        <v>7194.9</v>
      </c>
      <c r="K42" s="11">
        <f t="shared" si="2"/>
        <v>100</v>
      </c>
      <c r="L42" s="3"/>
      <c r="M42" s="3"/>
      <c r="N42" s="3"/>
      <c r="O42" s="3"/>
      <c r="P42" s="3"/>
    </row>
    <row r="43" spans="1:16" ht="27" customHeight="1" x14ac:dyDescent="0.25">
      <c r="A43" s="50"/>
      <c r="B43" s="69"/>
      <c r="C43" s="69"/>
      <c r="D43" s="69"/>
      <c r="E43" s="66"/>
      <c r="F43" s="66"/>
      <c r="G43" s="63"/>
      <c r="H43" s="14" t="s">
        <v>9</v>
      </c>
      <c r="I43" s="12">
        <v>0</v>
      </c>
      <c r="J43" s="12">
        <v>0</v>
      </c>
      <c r="K43" s="11" t="e">
        <f t="shared" si="2"/>
        <v>#DIV/0!</v>
      </c>
      <c r="L43" s="3"/>
      <c r="M43" s="3"/>
      <c r="N43" s="3"/>
      <c r="O43" s="3"/>
      <c r="P43" s="3"/>
    </row>
    <row r="44" spans="1:16" ht="20.25" customHeight="1" x14ac:dyDescent="0.25">
      <c r="A44" s="70" t="s">
        <v>42</v>
      </c>
      <c r="B44" s="67" t="s">
        <v>37</v>
      </c>
      <c r="C44" s="67" t="s">
        <v>25</v>
      </c>
      <c r="D44" s="67" t="s">
        <v>38</v>
      </c>
      <c r="E44" s="64">
        <v>100</v>
      </c>
      <c r="F44" s="64">
        <v>100</v>
      </c>
      <c r="G44" s="61">
        <v>100</v>
      </c>
      <c r="H44" s="13" t="s">
        <v>5</v>
      </c>
      <c r="I44" s="12">
        <v>0</v>
      </c>
      <c r="J44" s="12">
        <v>0</v>
      </c>
      <c r="K44" s="12">
        <v>0</v>
      </c>
      <c r="L44" s="3"/>
      <c r="M44" s="3"/>
      <c r="N44" s="3"/>
      <c r="O44" s="3"/>
      <c r="P44" s="3"/>
    </row>
    <row r="45" spans="1:16" ht="27.75" customHeight="1" x14ac:dyDescent="0.25">
      <c r="A45" s="49"/>
      <c r="B45" s="68"/>
      <c r="C45" s="68"/>
      <c r="D45" s="68"/>
      <c r="E45" s="65"/>
      <c r="F45" s="65"/>
      <c r="G45" s="62"/>
      <c r="H45" s="14" t="s">
        <v>6</v>
      </c>
      <c r="I45" s="12">
        <v>0</v>
      </c>
      <c r="J45" s="12">
        <v>0</v>
      </c>
      <c r="K45" s="12">
        <v>0</v>
      </c>
      <c r="L45" s="3"/>
      <c r="M45" s="3"/>
      <c r="N45" s="3"/>
      <c r="O45" s="3"/>
      <c r="P45" s="3"/>
    </row>
    <row r="46" spans="1:16" ht="23.25" customHeight="1" x14ac:dyDescent="0.25">
      <c r="A46" s="49"/>
      <c r="B46" s="68"/>
      <c r="C46" s="68"/>
      <c r="D46" s="68"/>
      <c r="E46" s="65"/>
      <c r="F46" s="65"/>
      <c r="G46" s="62"/>
      <c r="H46" s="14" t="s">
        <v>7</v>
      </c>
      <c r="I46" s="12">
        <v>0</v>
      </c>
      <c r="J46" s="12">
        <v>0</v>
      </c>
      <c r="K46" s="12">
        <v>0</v>
      </c>
      <c r="L46" s="3"/>
      <c r="M46" s="3"/>
      <c r="N46" s="3"/>
      <c r="O46" s="3"/>
      <c r="P46" s="3"/>
    </row>
    <row r="47" spans="1:16" ht="24" customHeight="1" x14ac:dyDescent="0.25">
      <c r="A47" s="49"/>
      <c r="B47" s="68"/>
      <c r="C47" s="68"/>
      <c r="D47" s="68"/>
      <c r="E47" s="65"/>
      <c r="F47" s="65"/>
      <c r="G47" s="62"/>
      <c r="H47" s="14" t="s">
        <v>8</v>
      </c>
      <c r="I47" s="12">
        <v>0</v>
      </c>
      <c r="J47" s="12">
        <v>0</v>
      </c>
      <c r="K47" s="12">
        <v>0</v>
      </c>
      <c r="L47" s="3"/>
      <c r="M47" s="3"/>
      <c r="N47" s="3"/>
      <c r="O47" s="3"/>
      <c r="P47" s="3"/>
    </row>
    <row r="48" spans="1:16" ht="25.5" customHeight="1" x14ac:dyDescent="0.25">
      <c r="A48" s="50"/>
      <c r="B48" s="69"/>
      <c r="C48" s="69"/>
      <c r="D48" s="69"/>
      <c r="E48" s="66"/>
      <c r="F48" s="66"/>
      <c r="G48" s="63"/>
      <c r="H48" s="14" t="s">
        <v>9</v>
      </c>
      <c r="I48" s="12">
        <v>0</v>
      </c>
      <c r="J48" s="12">
        <v>0</v>
      </c>
      <c r="K48" s="12">
        <v>0</v>
      </c>
      <c r="L48" s="3"/>
      <c r="M48" s="3"/>
      <c r="N48" s="3"/>
      <c r="O48" s="3"/>
      <c r="P48" s="3"/>
    </row>
    <row r="49" spans="1:16" ht="19.5" customHeight="1" x14ac:dyDescent="0.25">
      <c r="A49" s="48" t="s">
        <v>44</v>
      </c>
      <c r="B49" s="67" t="s">
        <v>40</v>
      </c>
      <c r="C49" s="56" t="s">
        <v>25</v>
      </c>
      <c r="D49" s="67" t="s">
        <v>41</v>
      </c>
      <c r="E49" s="64">
        <v>84.8</v>
      </c>
      <c r="F49" s="64">
        <v>96.6</v>
      </c>
      <c r="G49" s="61">
        <v>113.40326340326341</v>
      </c>
      <c r="H49" s="13" t="s">
        <v>5</v>
      </c>
      <c r="I49" s="43">
        <v>712.4</v>
      </c>
      <c r="J49" s="43">
        <v>712.4</v>
      </c>
      <c r="K49" s="12">
        <v>0</v>
      </c>
      <c r="L49" s="3"/>
      <c r="M49" s="3"/>
      <c r="N49" s="3"/>
      <c r="O49" s="3"/>
      <c r="P49" s="3"/>
    </row>
    <row r="50" spans="1:16" ht="24" customHeight="1" x14ac:dyDescent="0.25">
      <c r="A50" s="49"/>
      <c r="B50" s="68"/>
      <c r="C50" s="57"/>
      <c r="D50" s="68"/>
      <c r="E50" s="65"/>
      <c r="F50" s="65"/>
      <c r="G50" s="62"/>
      <c r="H50" s="14" t="s">
        <v>6</v>
      </c>
      <c r="I50" s="43">
        <v>0</v>
      </c>
      <c r="J50" s="43">
        <v>0</v>
      </c>
      <c r="K50" s="12">
        <v>0</v>
      </c>
      <c r="L50" s="3"/>
      <c r="M50" s="3"/>
      <c r="N50" s="3"/>
      <c r="O50" s="3"/>
      <c r="P50" s="3"/>
    </row>
    <row r="51" spans="1:16" ht="27.75" customHeight="1" x14ac:dyDescent="0.25">
      <c r="A51" s="49"/>
      <c r="B51" s="68"/>
      <c r="C51" s="57"/>
      <c r="D51" s="68"/>
      <c r="E51" s="65"/>
      <c r="F51" s="65"/>
      <c r="G51" s="62"/>
      <c r="H51" s="14" t="s">
        <v>7</v>
      </c>
      <c r="I51" s="43">
        <v>712.4</v>
      </c>
      <c r="J51" s="43">
        <v>712.4</v>
      </c>
      <c r="K51" s="12">
        <v>0</v>
      </c>
      <c r="L51" s="3"/>
      <c r="M51" s="3"/>
      <c r="N51" s="3"/>
      <c r="O51" s="3"/>
      <c r="P51" s="3"/>
    </row>
    <row r="52" spans="1:16" ht="26.25" customHeight="1" x14ac:dyDescent="0.25">
      <c r="A52" s="49"/>
      <c r="B52" s="68"/>
      <c r="C52" s="57"/>
      <c r="D52" s="68"/>
      <c r="E52" s="65"/>
      <c r="F52" s="65"/>
      <c r="G52" s="62"/>
      <c r="H52" s="14" t="s">
        <v>8</v>
      </c>
      <c r="I52" s="38">
        <v>0</v>
      </c>
      <c r="J52" s="38">
        <v>0</v>
      </c>
      <c r="K52" s="12">
        <v>0</v>
      </c>
      <c r="L52" s="3"/>
      <c r="M52" s="3"/>
      <c r="N52" s="3"/>
      <c r="O52" s="3"/>
      <c r="P52" s="3"/>
    </row>
    <row r="53" spans="1:16" ht="25.5" customHeight="1" x14ac:dyDescent="0.25">
      <c r="A53" s="50"/>
      <c r="B53" s="69"/>
      <c r="C53" s="57"/>
      <c r="D53" s="68"/>
      <c r="E53" s="65"/>
      <c r="F53" s="65"/>
      <c r="G53" s="62"/>
      <c r="H53" s="14" t="s">
        <v>9</v>
      </c>
      <c r="I53" s="12">
        <v>0</v>
      </c>
      <c r="J53" s="12">
        <v>0</v>
      </c>
      <c r="K53" s="12">
        <v>0</v>
      </c>
      <c r="L53" s="3"/>
      <c r="M53" s="3"/>
      <c r="N53" s="3"/>
      <c r="O53" s="3"/>
      <c r="P53" s="3"/>
    </row>
    <row r="54" spans="1:16" ht="30.75" customHeight="1" x14ac:dyDescent="0.25">
      <c r="A54" s="48" t="s">
        <v>49</v>
      </c>
      <c r="B54" s="67" t="s">
        <v>43</v>
      </c>
      <c r="C54" s="57"/>
      <c r="D54" s="68"/>
      <c r="E54" s="65"/>
      <c r="F54" s="65"/>
      <c r="G54" s="62"/>
      <c r="H54" s="13" t="s">
        <v>5</v>
      </c>
      <c r="I54" s="12">
        <v>0</v>
      </c>
      <c r="J54" s="12">
        <v>0</v>
      </c>
      <c r="K54" s="11" t="e">
        <f>J54/I54*100</f>
        <v>#DIV/0!</v>
      </c>
      <c r="L54" s="3"/>
      <c r="M54" s="3"/>
      <c r="N54" s="3"/>
      <c r="O54" s="3"/>
      <c r="P54" s="3"/>
    </row>
    <row r="55" spans="1:16" ht="36.75" customHeight="1" x14ac:dyDescent="0.25">
      <c r="A55" s="49"/>
      <c r="B55" s="68"/>
      <c r="C55" s="57"/>
      <c r="D55" s="68"/>
      <c r="E55" s="65"/>
      <c r="F55" s="65"/>
      <c r="G55" s="62"/>
      <c r="H55" s="14" t="s">
        <v>6</v>
      </c>
      <c r="I55" s="12">
        <v>0</v>
      </c>
      <c r="J55" s="12">
        <v>0</v>
      </c>
      <c r="K55" s="11">
        <v>0</v>
      </c>
      <c r="L55" s="3"/>
      <c r="M55" s="3"/>
      <c r="N55" s="3"/>
      <c r="O55" s="3"/>
      <c r="P55" s="3"/>
    </row>
    <row r="56" spans="1:16" ht="26.25" customHeight="1" x14ac:dyDescent="0.25">
      <c r="A56" s="49"/>
      <c r="B56" s="68"/>
      <c r="C56" s="57"/>
      <c r="D56" s="68"/>
      <c r="E56" s="65"/>
      <c r="F56" s="65"/>
      <c r="G56" s="62"/>
      <c r="H56" s="14" t="s">
        <v>7</v>
      </c>
      <c r="I56" s="12"/>
      <c r="J56" s="12">
        <v>0</v>
      </c>
      <c r="K56" s="11">
        <v>0</v>
      </c>
      <c r="L56" s="3"/>
      <c r="M56" s="3"/>
      <c r="N56" s="3"/>
      <c r="O56" s="3"/>
      <c r="P56" s="3"/>
    </row>
    <row r="57" spans="1:16" ht="39.75" customHeight="1" x14ac:dyDescent="0.25">
      <c r="A57" s="49"/>
      <c r="B57" s="68"/>
      <c r="C57" s="57"/>
      <c r="D57" s="68"/>
      <c r="E57" s="65"/>
      <c r="F57" s="65"/>
      <c r="G57" s="62"/>
      <c r="H57" s="14" t="s">
        <v>8</v>
      </c>
      <c r="I57" s="12">
        <v>0</v>
      </c>
      <c r="J57" s="12">
        <v>0</v>
      </c>
      <c r="K57" s="11" t="e">
        <f>J57/I57*100</f>
        <v>#DIV/0!</v>
      </c>
      <c r="L57" s="3"/>
      <c r="M57" s="3"/>
      <c r="N57" s="3"/>
      <c r="O57" s="3"/>
      <c r="P57" s="3"/>
    </row>
    <row r="58" spans="1:16" ht="69" customHeight="1" x14ac:dyDescent="0.25">
      <c r="A58" s="50"/>
      <c r="B58" s="69"/>
      <c r="C58" s="58"/>
      <c r="D58" s="69"/>
      <c r="E58" s="66"/>
      <c r="F58" s="66"/>
      <c r="G58" s="63"/>
      <c r="H58" s="14" t="s">
        <v>9</v>
      </c>
      <c r="I58" s="12">
        <v>0</v>
      </c>
      <c r="J58" s="12">
        <v>0</v>
      </c>
      <c r="K58" s="11" t="e">
        <f>J58/I58*100</f>
        <v>#DIV/0!</v>
      </c>
      <c r="L58" s="3"/>
      <c r="M58" s="3"/>
      <c r="N58" s="3"/>
      <c r="O58" s="3"/>
      <c r="P58" s="3"/>
    </row>
    <row r="59" spans="1:16" ht="26.25" customHeight="1" x14ac:dyDescent="0.25">
      <c r="A59" s="48" t="s">
        <v>50</v>
      </c>
      <c r="B59" s="67" t="s">
        <v>45</v>
      </c>
      <c r="C59" s="56" t="s">
        <v>25</v>
      </c>
      <c r="D59" s="56" t="s">
        <v>47</v>
      </c>
      <c r="E59" s="64">
        <v>100</v>
      </c>
      <c r="F59" s="64">
        <v>100</v>
      </c>
      <c r="G59" s="61">
        <v>100</v>
      </c>
      <c r="H59" s="13" t="s">
        <v>5</v>
      </c>
      <c r="I59" s="12">
        <v>0</v>
      </c>
      <c r="J59" s="12">
        <v>0</v>
      </c>
      <c r="K59" s="12">
        <v>0</v>
      </c>
      <c r="L59" s="3"/>
      <c r="M59" s="3"/>
      <c r="N59" s="3"/>
      <c r="O59" s="3"/>
      <c r="P59" s="3"/>
    </row>
    <row r="60" spans="1:16" ht="31.5" customHeight="1" x14ac:dyDescent="0.25">
      <c r="A60" s="49"/>
      <c r="B60" s="68"/>
      <c r="C60" s="57"/>
      <c r="D60" s="57"/>
      <c r="E60" s="65"/>
      <c r="F60" s="65"/>
      <c r="G60" s="62"/>
      <c r="H60" s="14" t="s">
        <v>6</v>
      </c>
      <c r="I60" s="12">
        <v>0</v>
      </c>
      <c r="J60" s="12">
        <v>0</v>
      </c>
      <c r="K60" s="12">
        <v>0</v>
      </c>
      <c r="L60" s="3"/>
      <c r="M60" s="3"/>
      <c r="N60" s="3"/>
      <c r="O60" s="3"/>
      <c r="P60" s="3"/>
    </row>
    <row r="61" spans="1:16" ht="27" customHeight="1" x14ac:dyDescent="0.25">
      <c r="A61" s="49"/>
      <c r="B61" s="68"/>
      <c r="C61" s="57"/>
      <c r="D61" s="57"/>
      <c r="E61" s="65"/>
      <c r="F61" s="65"/>
      <c r="G61" s="62"/>
      <c r="H61" s="14" t="s">
        <v>7</v>
      </c>
      <c r="I61" s="12">
        <v>0</v>
      </c>
      <c r="J61" s="12">
        <v>0</v>
      </c>
      <c r="K61" s="12">
        <v>0</v>
      </c>
      <c r="L61" s="3"/>
      <c r="M61" s="3"/>
      <c r="N61" s="3"/>
      <c r="O61" s="3"/>
      <c r="P61" s="3"/>
    </row>
    <row r="62" spans="1:16" ht="26.25" customHeight="1" x14ac:dyDescent="0.25">
      <c r="A62" s="49"/>
      <c r="B62" s="68"/>
      <c r="C62" s="57"/>
      <c r="D62" s="57"/>
      <c r="E62" s="65"/>
      <c r="F62" s="65"/>
      <c r="G62" s="62"/>
      <c r="H62" s="14" t="s">
        <v>8</v>
      </c>
      <c r="I62" s="12">
        <v>0</v>
      </c>
      <c r="J62" s="12">
        <v>0</v>
      </c>
      <c r="K62" s="12">
        <v>0</v>
      </c>
      <c r="L62" s="3"/>
      <c r="M62" s="3"/>
      <c r="N62" s="3"/>
      <c r="O62" s="3"/>
      <c r="P62" s="3"/>
    </row>
    <row r="63" spans="1:16" ht="27" customHeight="1" x14ac:dyDescent="0.25">
      <c r="A63" s="50"/>
      <c r="B63" s="69"/>
      <c r="C63" s="57"/>
      <c r="D63" s="57"/>
      <c r="E63" s="65"/>
      <c r="F63" s="65"/>
      <c r="G63" s="62"/>
      <c r="H63" s="14" t="s">
        <v>9</v>
      </c>
      <c r="I63" s="12">
        <v>0</v>
      </c>
      <c r="J63" s="12">
        <v>0</v>
      </c>
      <c r="K63" s="12">
        <v>0</v>
      </c>
      <c r="L63" s="3"/>
      <c r="M63" s="3"/>
      <c r="N63" s="3"/>
      <c r="O63" s="3"/>
      <c r="P63" s="3"/>
    </row>
    <row r="64" spans="1:16" ht="27.75" customHeight="1" x14ac:dyDescent="0.25">
      <c r="A64" s="48" t="s">
        <v>235</v>
      </c>
      <c r="B64" s="67" t="s">
        <v>46</v>
      </c>
      <c r="C64" s="57"/>
      <c r="D64" s="57"/>
      <c r="E64" s="65"/>
      <c r="F64" s="65"/>
      <c r="G64" s="62"/>
      <c r="H64" s="13" t="s">
        <v>5</v>
      </c>
      <c r="I64" s="12">
        <v>0</v>
      </c>
      <c r="J64" s="12">
        <v>0</v>
      </c>
      <c r="K64" s="12">
        <v>0</v>
      </c>
      <c r="L64" s="3"/>
      <c r="M64" s="3"/>
      <c r="N64" s="3"/>
      <c r="O64" s="3"/>
      <c r="P64" s="3"/>
    </row>
    <row r="65" spans="1:16" ht="25.5" customHeight="1" x14ac:dyDescent="0.25">
      <c r="A65" s="49"/>
      <c r="B65" s="68"/>
      <c r="C65" s="57"/>
      <c r="D65" s="57"/>
      <c r="E65" s="65"/>
      <c r="F65" s="65"/>
      <c r="G65" s="62"/>
      <c r="H65" s="14" t="s">
        <v>6</v>
      </c>
      <c r="I65" s="12">
        <v>0</v>
      </c>
      <c r="J65" s="12">
        <v>0</v>
      </c>
      <c r="K65" s="12">
        <v>0</v>
      </c>
      <c r="L65" s="3"/>
      <c r="M65" s="3"/>
      <c r="N65" s="3"/>
      <c r="O65" s="3"/>
      <c r="P65" s="3"/>
    </row>
    <row r="66" spans="1:16" ht="30.75" customHeight="1" x14ac:dyDescent="0.25">
      <c r="A66" s="49"/>
      <c r="B66" s="68"/>
      <c r="C66" s="57"/>
      <c r="D66" s="57"/>
      <c r="E66" s="65"/>
      <c r="F66" s="65"/>
      <c r="G66" s="62"/>
      <c r="H66" s="14" t="s">
        <v>7</v>
      </c>
      <c r="I66" s="12">
        <v>0</v>
      </c>
      <c r="J66" s="12">
        <v>0</v>
      </c>
      <c r="K66" s="12">
        <v>0</v>
      </c>
      <c r="L66" s="3"/>
      <c r="M66" s="3"/>
      <c r="N66" s="3"/>
      <c r="O66" s="3"/>
      <c r="P66" s="3"/>
    </row>
    <row r="67" spans="1:16" ht="25.5" customHeight="1" x14ac:dyDescent="0.25">
      <c r="A67" s="49"/>
      <c r="B67" s="68"/>
      <c r="C67" s="57"/>
      <c r="D67" s="57"/>
      <c r="E67" s="65"/>
      <c r="F67" s="65"/>
      <c r="G67" s="62"/>
      <c r="H67" s="14" t="s">
        <v>8</v>
      </c>
      <c r="I67" s="12">
        <v>0</v>
      </c>
      <c r="J67" s="12">
        <v>0</v>
      </c>
      <c r="K67" s="12">
        <v>0</v>
      </c>
      <c r="L67" s="3"/>
      <c r="M67" s="3"/>
      <c r="N67" s="3"/>
      <c r="O67" s="3"/>
      <c r="P67" s="3"/>
    </row>
    <row r="68" spans="1:16" ht="27" customHeight="1" x14ac:dyDescent="0.25">
      <c r="A68" s="50"/>
      <c r="B68" s="69"/>
      <c r="C68" s="58"/>
      <c r="D68" s="58"/>
      <c r="E68" s="66"/>
      <c r="F68" s="66"/>
      <c r="G68" s="63"/>
      <c r="H68" s="14" t="s">
        <v>9</v>
      </c>
      <c r="I68" s="12">
        <v>0</v>
      </c>
      <c r="J68" s="12">
        <v>0</v>
      </c>
      <c r="K68" s="12">
        <v>0</v>
      </c>
      <c r="L68" s="3"/>
      <c r="M68" s="3"/>
      <c r="N68" s="3"/>
      <c r="O68" s="3"/>
      <c r="P68" s="3"/>
    </row>
    <row r="69" spans="1:16" x14ac:dyDescent="0.25">
      <c r="A69" s="51" t="s">
        <v>48</v>
      </c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3"/>
      <c r="M69" s="3"/>
      <c r="N69" s="3"/>
      <c r="O69" s="3"/>
      <c r="P69" s="3"/>
    </row>
    <row r="70" spans="1:16" s="2" customFormat="1" ht="33" customHeight="1" x14ac:dyDescent="0.25">
      <c r="A70" s="59" t="s">
        <v>58</v>
      </c>
      <c r="B70" s="158"/>
      <c r="C70" s="158"/>
      <c r="D70" s="158"/>
      <c r="E70" s="158"/>
      <c r="F70" s="158"/>
      <c r="G70" s="158"/>
      <c r="H70" s="158"/>
      <c r="I70" s="158"/>
      <c r="J70" s="158"/>
      <c r="K70" s="158"/>
      <c r="L70" s="18"/>
      <c r="M70" s="18"/>
      <c r="N70" s="18"/>
      <c r="O70" s="18"/>
      <c r="P70" s="18"/>
    </row>
    <row r="71" spans="1:16" s="2" customFormat="1" ht="21.75" customHeight="1" x14ac:dyDescent="0.25">
      <c r="A71" s="48" t="s">
        <v>51</v>
      </c>
      <c r="B71" s="111" t="s">
        <v>53</v>
      </c>
      <c r="C71" s="56" t="s">
        <v>25</v>
      </c>
      <c r="D71" s="92" t="s">
        <v>54</v>
      </c>
      <c r="E71" s="86">
        <v>47.5</v>
      </c>
      <c r="F71" s="89">
        <v>52.3</v>
      </c>
      <c r="G71" s="101">
        <f>F71/E71*100</f>
        <v>110.10526315789473</v>
      </c>
      <c r="H71" s="13" t="s">
        <v>5</v>
      </c>
      <c r="I71" s="43">
        <v>75.2</v>
      </c>
      <c r="J71" s="43">
        <v>36.5</v>
      </c>
      <c r="K71" s="44">
        <f>J71/I71*100</f>
        <v>48.537234042553187</v>
      </c>
      <c r="L71" s="18"/>
      <c r="M71" s="18"/>
      <c r="N71" s="18"/>
      <c r="O71" s="18"/>
      <c r="P71" s="18"/>
    </row>
    <row r="72" spans="1:16" s="2" customFormat="1" ht="31.5" customHeight="1" x14ac:dyDescent="0.25">
      <c r="A72" s="49"/>
      <c r="B72" s="112"/>
      <c r="C72" s="57"/>
      <c r="D72" s="93"/>
      <c r="E72" s="87"/>
      <c r="F72" s="90"/>
      <c r="G72" s="102"/>
      <c r="H72" s="14" t="s">
        <v>6</v>
      </c>
      <c r="I72" s="43">
        <v>0</v>
      </c>
      <c r="J72" s="43">
        <v>0</v>
      </c>
      <c r="K72" s="44">
        <v>0</v>
      </c>
      <c r="L72" s="18"/>
      <c r="M72" s="18"/>
      <c r="N72" s="18"/>
      <c r="O72" s="18"/>
      <c r="P72" s="18"/>
    </row>
    <row r="73" spans="1:16" s="2" customFormat="1" ht="25.5" customHeight="1" x14ac:dyDescent="0.25">
      <c r="A73" s="49"/>
      <c r="B73" s="112"/>
      <c r="C73" s="57"/>
      <c r="D73" s="93"/>
      <c r="E73" s="87"/>
      <c r="F73" s="90"/>
      <c r="G73" s="102"/>
      <c r="H73" s="14" t="s">
        <v>7</v>
      </c>
      <c r="I73" s="43">
        <v>0</v>
      </c>
      <c r="J73" s="43">
        <v>0</v>
      </c>
      <c r="K73" s="44">
        <v>0</v>
      </c>
      <c r="L73" s="18"/>
      <c r="M73" s="18"/>
      <c r="N73" s="18"/>
      <c r="O73" s="18"/>
      <c r="P73" s="18"/>
    </row>
    <row r="74" spans="1:16" s="2" customFormat="1" ht="33" customHeight="1" x14ac:dyDescent="0.25">
      <c r="A74" s="49"/>
      <c r="B74" s="112"/>
      <c r="C74" s="57"/>
      <c r="D74" s="93"/>
      <c r="E74" s="87"/>
      <c r="F74" s="90"/>
      <c r="G74" s="102"/>
      <c r="H74" s="14" t="s">
        <v>8</v>
      </c>
      <c r="I74" s="43">
        <v>75.2</v>
      </c>
      <c r="J74" s="43">
        <v>36.5</v>
      </c>
      <c r="K74" s="44">
        <f>J74/I74*100</f>
        <v>48.537234042553187</v>
      </c>
      <c r="L74" s="18"/>
      <c r="M74" s="18"/>
      <c r="N74" s="18"/>
      <c r="O74" s="18"/>
      <c r="P74" s="18"/>
    </row>
    <row r="75" spans="1:16" s="2" customFormat="1" ht="158.25" customHeight="1" x14ac:dyDescent="0.25">
      <c r="A75" s="50"/>
      <c r="B75" s="113"/>
      <c r="C75" s="58"/>
      <c r="D75" s="94"/>
      <c r="E75" s="88"/>
      <c r="F75" s="91"/>
      <c r="G75" s="103"/>
      <c r="H75" s="14" t="s">
        <v>9</v>
      </c>
      <c r="I75" s="43">
        <v>0</v>
      </c>
      <c r="J75" s="43">
        <v>0</v>
      </c>
      <c r="K75" s="43">
        <v>0</v>
      </c>
      <c r="L75" s="18"/>
      <c r="M75" s="18"/>
      <c r="N75" s="18"/>
      <c r="O75" s="18"/>
      <c r="P75" s="18"/>
    </row>
    <row r="76" spans="1:16" x14ac:dyDescent="0.25">
      <c r="A76" s="48" t="s">
        <v>52</v>
      </c>
      <c r="B76" s="168" t="s">
        <v>56</v>
      </c>
      <c r="C76" s="67" t="s">
        <v>25</v>
      </c>
      <c r="D76" s="92" t="s">
        <v>55</v>
      </c>
      <c r="E76" s="107">
        <v>83.5</v>
      </c>
      <c r="F76" s="107">
        <v>88</v>
      </c>
      <c r="G76" s="101">
        <f>F76/E76*100</f>
        <v>105.38922155688624</v>
      </c>
      <c r="H76" s="13" t="s">
        <v>5</v>
      </c>
      <c r="I76" s="12">
        <v>0</v>
      </c>
      <c r="J76" s="12">
        <v>0</v>
      </c>
      <c r="K76" s="12">
        <v>0</v>
      </c>
      <c r="L76" s="3"/>
      <c r="M76" s="3"/>
      <c r="N76" s="3"/>
      <c r="O76" s="3"/>
      <c r="P76" s="3"/>
    </row>
    <row r="77" spans="1:16" ht="23.25" x14ac:dyDescent="0.25">
      <c r="A77" s="49"/>
      <c r="B77" s="169"/>
      <c r="C77" s="68"/>
      <c r="D77" s="93"/>
      <c r="E77" s="107"/>
      <c r="F77" s="107"/>
      <c r="G77" s="102"/>
      <c r="H77" s="14" t="s">
        <v>6</v>
      </c>
      <c r="I77" s="12">
        <v>0</v>
      </c>
      <c r="J77" s="12">
        <v>0</v>
      </c>
      <c r="K77" s="12">
        <v>0</v>
      </c>
      <c r="L77" s="3"/>
      <c r="M77" s="3"/>
      <c r="N77" s="3"/>
      <c r="O77" s="3"/>
      <c r="P77" s="3"/>
    </row>
    <row r="78" spans="1:16" ht="27.75" customHeight="1" x14ac:dyDescent="0.25">
      <c r="A78" s="49"/>
      <c r="B78" s="169"/>
      <c r="C78" s="68"/>
      <c r="D78" s="93"/>
      <c r="E78" s="107"/>
      <c r="F78" s="107"/>
      <c r="G78" s="102"/>
      <c r="H78" s="14" t="s">
        <v>7</v>
      </c>
      <c r="I78" s="12">
        <v>0</v>
      </c>
      <c r="J78" s="12">
        <v>0</v>
      </c>
      <c r="K78" s="12">
        <v>0</v>
      </c>
      <c r="L78" s="3"/>
      <c r="M78" s="3"/>
      <c r="N78" s="3"/>
      <c r="O78" s="3"/>
      <c r="P78" s="3"/>
    </row>
    <row r="79" spans="1:16" ht="23.25" x14ac:dyDescent="0.25">
      <c r="A79" s="49"/>
      <c r="B79" s="169"/>
      <c r="C79" s="68"/>
      <c r="D79" s="93"/>
      <c r="E79" s="107"/>
      <c r="F79" s="107"/>
      <c r="G79" s="102"/>
      <c r="H79" s="14" t="s">
        <v>8</v>
      </c>
      <c r="I79" s="12">
        <v>0</v>
      </c>
      <c r="J79" s="12">
        <v>0</v>
      </c>
      <c r="K79" s="12">
        <v>0</v>
      </c>
      <c r="L79" s="3"/>
      <c r="M79" s="3"/>
      <c r="N79" s="3"/>
      <c r="O79" s="3"/>
      <c r="P79" s="3"/>
    </row>
    <row r="80" spans="1:16" ht="27.75" customHeight="1" x14ac:dyDescent="0.25">
      <c r="A80" s="50"/>
      <c r="B80" s="170"/>
      <c r="C80" s="69"/>
      <c r="D80" s="94"/>
      <c r="E80" s="107"/>
      <c r="F80" s="107"/>
      <c r="G80" s="103"/>
      <c r="H80" s="14" t="s">
        <v>9</v>
      </c>
      <c r="I80" s="12">
        <v>0</v>
      </c>
      <c r="J80" s="12">
        <v>0</v>
      </c>
      <c r="K80" s="12">
        <v>0</v>
      </c>
      <c r="L80" s="3"/>
      <c r="M80" s="3"/>
      <c r="N80" s="3"/>
      <c r="O80" s="3"/>
      <c r="P80" s="3"/>
    </row>
    <row r="81" spans="1:16" ht="27.75" customHeight="1" x14ac:dyDescent="0.25">
      <c r="A81" s="51" t="s">
        <v>57</v>
      </c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3"/>
      <c r="M81" s="3"/>
      <c r="N81" s="3"/>
      <c r="O81" s="3"/>
      <c r="P81" s="3"/>
    </row>
    <row r="82" spans="1:16" ht="39" customHeight="1" x14ac:dyDescent="0.25">
      <c r="A82" s="53" t="s">
        <v>59</v>
      </c>
      <c r="B82" s="54"/>
      <c r="C82" s="54"/>
      <c r="D82" s="54"/>
      <c r="E82" s="54"/>
      <c r="F82" s="54"/>
      <c r="G82" s="54"/>
      <c r="H82" s="54"/>
      <c r="I82" s="54"/>
      <c r="J82" s="54"/>
      <c r="K82" s="55"/>
      <c r="L82" s="3"/>
      <c r="M82" s="3"/>
      <c r="N82" s="3"/>
      <c r="O82" s="3"/>
      <c r="P82" s="3"/>
    </row>
    <row r="83" spans="1:16" ht="21.75" customHeight="1" x14ac:dyDescent="0.25">
      <c r="A83" s="48" t="s">
        <v>61</v>
      </c>
      <c r="B83" s="92" t="s">
        <v>238</v>
      </c>
      <c r="C83" s="56" t="s">
        <v>25</v>
      </c>
      <c r="D83" s="71" t="s">
        <v>60</v>
      </c>
      <c r="E83" s="107">
        <v>38.5</v>
      </c>
      <c r="F83" s="108">
        <v>50</v>
      </c>
      <c r="G83" s="101">
        <f>F83/E83*100</f>
        <v>129.87012987012986</v>
      </c>
      <c r="H83" s="13" t="s">
        <v>5</v>
      </c>
      <c r="I83" s="43">
        <v>329.8</v>
      </c>
      <c r="J83" s="43">
        <v>329.8</v>
      </c>
      <c r="K83" s="11">
        <f>J83/I83*100</f>
        <v>100</v>
      </c>
      <c r="L83" s="3"/>
      <c r="M83" s="3"/>
      <c r="N83" s="3"/>
      <c r="O83" s="3"/>
      <c r="P83" s="3"/>
    </row>
    <row r="84" spans="1:16" ht="27.75" customHeight="1" x14ac:dyDescent="0.25">
      <c r="A84" s="49"/>
      <c r="B84" s="93"/>
      <c r="C84" s="57"/>
      <c r="D84" s="72"/>
      <c r="E84" s="107"/>
      <c r="F84" s="109"/>
      <c r="G84" s="102"/>
      <c r="H84" s="14" t="s">
        <v>6</v>
      </c>
      <c r="I84" s="43">
        <v>0</v>
      </c>
      <c r="J84" s="43">
        <v>0</v>
      </c>
      <c r="K84" s="12">
        <v>0</v>
      </c>
      <c r="L84" s="3"/>
      <c r="M84" s="3"/>
      <c r="N84" s="3"/>
      <c r="O84" s="3"/>
      <c r="P84" s="3"/>
    </row>
    <row r="85" spans="1:16" ht="27.75" customHeight="1" x14ac:dyDescent="0.25">
      <c r="A85" s="49"/>
      <c r="B85" s="93"/>
      <c r="C85" s="57"/>
      <c r="D85" s="72"/>
      <c r="E85" s="107"/>
      <c r="F85" s="109"/>
      <c r="G85" s="102"/>
      <c r="H85" s="14" t="s">
        <v>7</v>
      </c>
      <c r="I85" s="43">
        <v>310</v>
      </c>
      <c r="J85" s="43">
        <v>310</v>
      </c>
      <c r="K85" s="12">
        <v>0</v>
      </c>
      <c r="L85" s="3"/>
      <c r="M85" s="3"/>
      <c r="N85" s="3"/>
      <c r="O85" s="3"/>
      <c r="P85" s="3"/>
    </row>
    <row r="86" spans="1:16" ht="27.75" customHeight="1" x14ac:dyDescent="0.25">
      <c r="A86" s="49"/>
      <c r="B86" s="93"/>
      <c r="C86" s="57"/>
      <c r="D86" s="72"/>
      <c r="E86" s="107"/>
      <c r="F86" s="109"/>
      <c r="G86" s="102"/>
      <c r="H86" s="14" t="s">
        <v>8</v>
      </c>
      <c r="I86" s="43">
        <v>19.8</v>
      </c>
      <c r="J86" s="43">
        <v>19.8</v>
      </c>
      <c r="K86" s="11"/>
      <c r="L86" s="3"/>
      <c r="M86" s="3"/>
      <c r="N86" s="3"/>
      <c r="O86" s="3"/>
      <c r="P86" s="3"/>
    </row>
    <row r="87" spans="1:16" ht="27.75" customHeight="1" x14ac:dyDescent="0.25">
      <c r="A87" s="50"/>
      <c r="B87" s="94"/>
      <c r="C87" s="58"/>
      <c r="D87" s="73"/>
      <c r="E87" s="107"/>
      <c r="F87" s="110"/>
      <c r="G87" s="103"/>
      <c r="H87" s="14" t="s">
        <v>9</v>
      </c>
      <c r="I87" s="43">
        <v>0</v>
      </c>
      <c r="J87" s="43">
        <v>0</v>
      </c>
      <c r="K87" s="12">
        <v>0</v>
      </c>
      <c r="L87" s="3"/>
      <c r="M87" s="3"/>
      <c r="N87" s="3"/>
      <c r="O87" s="3"/>
      <c r="P87" s="3"/>
    </row>
    <row r="88" spans="1:16" ht="27.75" customHeight="1" x14ac:dyDescent="0.25">
      <c r="A88" s="48" t="s">
        <v>64</v>
      </c>
      <c r="B88" s="56" t="s">
        <v>62</v>
      </c>
      <c r="C88" s="56" t="s">
        <v>25</v>
      </c>
      <c r="D88" s="56" t="s">
        <v>63</v>
      </c>
      <c r="E88" s="89">
        <v>100.1</v>
      </c>
      <c r="F88" s="98">
        <v>100.1</v>
      </c>
      <c r="G88" s="101">
        <f>F88/E88*100</f>
        <v>100</v>
      </c>
      <c r="H88" s="13" t="s">
        <v>5</v>
      </c>
      <c r="I88" s="43">
        <v>16446</v>
      </c>
      <c r="J88" s="43">
        <v>23885</v>
      </c>
      <c r="K88" s="11">
        <f>J88/I88*100</f>
        <v>145.23288337589688</v>
      </c>
      <c r="L88" s="3"/>
      <c r="M88" s="3"/>
      <c r="N88" s="3"/>
      <c r="O88" s="3"/>
      <c r="P88" s="3"/>
    </row>
    <row r="89" spans="1:16" ht="27.75" customHeight="1" x14ac:dyDescent="0.25">
      <c r="A89" s="49"/>
      <c r="B89" s="57"/>
      <c r="C89" s="57"/>
      <c r="D89" s="57"/>
      <c r="E89" s="90"/>
      <c r="F89" s="99"/>
      <c r="G89" s="102"/>
      <c r="H89" s="14" t="s">
        <v>6</v>
      </c>
      <c r="I89" s="43">
        <v>0</v>
      </c>
      <c r="J89" s="43">
        <v>1219.5999999999999</v>
      </c>
      <c r="K89" s="12">
        <v>0</v>
      </c>
      <c r="L89" s="3"/>
      <c r="M89" s="3"/>
      <c r="N89" s="3"/>
      <c r="O89" s="3"/>
      <c r="P89" s="3"/>
    </row>
    <row r="90" spans="1:16" ht="33.75" customHeight="1" x14ac:dyDescent="0.25">
      <c r="A90" s="49"/>
      <c r="B90" s="57"/>
      <c r="C90" s="57"/>
      <c r="D90" s="57"/>
      <c r="E90" s="90"/>
      <c r="F90" s="99"/>
      <c r="G90" s="102"/>
      <c r="H90" s="14" t="s">
        <v>7</v>
      </c>
      <c r="I90" s="43">
        <v>0</v>
      </c>
      <c r="J90" s="43">
        <v>591.9</v>
      </c>
      <c r="K90" s="12">
        <v>0</v>
      </c>
      <c r="L90" s="3"/>
      <c r="M90" s="3"/>
      <c r="N90" s="3"/>
      <c r="O90" s="3"/>
      <c r="P90" s="3"/>
    </row>
    <row r="91" spans="1:16" ht="27.75" customHeight="1" x14ac:dyDescent="0.25">
      <c r="A91" s="49"/>
      <c r="B91" s="57"/>
      <c r="C91" s="57"/>
      <c r="D91" s="57"/>
      <c r="E91" s="90"/>
      <c r="F91" s="99"/>
      <c r="G91" s="102"/>
      <c r="H91" s="14" t="s">
        <v>8</v>
      </c>
      <c r="I91" s="43">
        <v>16446</v>
      </c>
      <c r="J91" s="43">
        <v>21079.4</v>
      </c>
      <c r="K91" s="11">
        <f t="shared" ref="K91" si="3">J91/I91*100</f>
        <v>128.17341602821355</v>
      </c>
      <c r="L91" s="3"/>
      <c r="M91" s="3"/>
      <c r="N91" s="3"/>
      <c r="O91" s="3"/>
      <c r="P91" s="3"/>
    </row>
    <row r="92" spans="1:16" ht="27.75" customHeight="1" x14ac:dyDescent="0.25">
      <c r="A92" s="50"/>
      <c r="B92" s="58"/>
      <c r="C92" s="58"/>
      <c r="D92" s="58"/>
      <c r="E92" s="91"/>
      <c r="F92" s="100"/>
      <c r="G92" s="103"/>
      <c r="H92" s="14" t="s">
        <v>9</v>
      </c>
      <c r="I92" s="43">
        <v>0</v>
      </c>
      <c r="J92" s="43">
        <v>994.1</v>
      </c>
      <c r="K92" s="12">
        <v>0</v>
      </c>
      <c r="L92" s="3"/>
      <c r="M92" s="3"/>
      <c r="N92" s="3"/>
      <c r="O92" s="3"/>
      <c r="P92" s="3"/>
    </row>
    <row r="93" spans="1:16" ht="21" customHeight="1" x14ac:dyDescent="0.25">
      <c r="A93" s="48" t="s">
        <v>67</v>
      </c>
      <c r="B93" s="56" t="s">
        <v>65</v>
      </c>
      <c r="C93" s="56" t="s">
        <v>25</v>
      </c>
      <c r="D93" s="56" t="s">
        <v>66</v>
      </c>
      <c r="E93" s="89">
        <v>59.341999999999999</v>
      </c>
      <c r="F93" s="98">
        <v>78.040000000000006</v>
      </c>
      <c r="G93" s="101">
        <f>F93/E93*100</f>
        <v>131.50888072528733</v>
      </c>
      <c r="H93" s="13" t="s">
        <v>5</v>
      </c>
      <c r="I93" s="43">
        <v>219.7</v>
      </c>
      <c r="J93" s="43">
        <f>J94+J95+J96</f>
        <v>219.7</v>
      </c>
      <c r="K93" s="12">
        <v>0</v>
      </c>
      <c r="L93" s="3"/>
      <c r="M93" s="3"/>
      <c r="N93" s="3"/>
      <c r="O93" s="3"/>
      <c r="P93" s="3"/>
    </row>
    <row r="94" spans="1:16" ht="27.75" customHeight="1" x14ac:dyDescent="0.25">
      <c r="A94" s="49"/>
      <c r="B94" s="57"/>
      <c r="C94" s="57"/>
      <c r="D94" s="57"/>
      <c r="E94" s="90"/>
      <c r="F94" s="99"/>
      <c r="G94" s="102"/>
      <c r="H94" s="14" t="s">
        <v>6</v>
      </c>
      <c r="I94" s="43">
        <v>159.6</v>
      </c>
      <c r="J94" s="43">
        <v>159.6</v>
      </c>
      <c r="K94" s="12">
        <v>0</v>
      </c>
      <c r="L94" s="3"/>
      <c r="M94" s="3"/>
      <c r="N94" s="3"/>
      <c r="O94" s="3"/>
      <c r="P94" s="3"/>
    </row>
    <row r="95" spans="1:16" ht="30" customHeight="1" x14ac:dyDescent="0.25">
      <c r="A95" s="49"/>
      <c r="B95" s="57"/>
      <c r="C95" s="57"/>
      <c r="D95" s="57"/>
      <c r="E95" s="90"/>
      <c r="F95" s="99"/>
      <c r="G95" s="102"/>
      <c r="H95" s="14" t="s">
        <v>7</v>
      </c>
      <c r="I95" s="43">
        <v>39.9</v>
      </c>
      <c r="J95" s="43">
        <v>39.9</v>
      </c>
      <c r="K95" s="12">
        <v>0</v>
      </c>
      <c r="L95" s="3"/>
      <c r="M95" s="3"/>
      <c r="N95" s="3"/>
      <c r="O95" s="3"/>
      <c r="P95" s="3"/>
    </row>
    <row r="96" spans="1:16" ht="23.25" customHeight="1" x14ac:dyDescent="0.25">
      <c r="A96" s="49"/>
      <c r="B96" s="57"/>
      <c r="C96" s="57"/>
      <c r="D96" s="57"/>
      <c r="E96" s="90"/>
      <c r="F96" s="99"/>
      <c r="G96" s="102"/>
      <c r="H96" s="14" t="s">
        <v>8</v>
      </c>
      <c r="I96" s="43">
        <v>20.2</v>
      </c>
      <c r="J96" s="43">
        <v>20.2</v>
      </c>
      <c r="K96" s="12">
        <v>0</v>
      </c>
      <c r="L96" s="3"/>
      <c r="M96" s="3"/>
      <c r="N96" s="3"/>
      <c r="O96" s="3"/>
      <c r="P96" s="3"/>
    </row>
    <row r="97" spans="1:16" ht="27.75" customHeight="1" x14ac:dyDescent="0.25">
      <c r="A97" s="50"/>
      <c r="B97" s="58"/>
      <c r="C97" s="58"/>
      <c r="D97" s="58"/>
      <c r="E97" s="91"/>
      <c r="F97" s="100"/>
      <c r="G97" s="103"/>
      <c r="H97" s="14" t="s">
        <v>9</v>
      </c>
      <c r="I97" s="43">
        <v>0</v>
      </c>
      <c r="J97" s="43">
        <v>0</v>
      </c>
      <c r="K97" s="12">
        <v>0</v>
      </c>
      <c r="L97" s="3"/>
      <c r="M97" s="3"/>
      <c r="N97" s="3"/>
      <c r="O97" s="3"/>
      <c r="P97" s="3"/>
    </row>
    <row r="98" spans="1:16" ht="24" customHeight="1" x14ac:dyDescent="0.25">
      <c r="A98" s="48" t="s">
        <v>71</v>
      </c>
      <c r="B98" s="56" t="s">
        <v>68</v>
      </c>
      <c r="C98" s="56" t="s">
        <v>25</v>
      </c>
      <c r="D98" s="56" t="s">
        <v>69</v>
      </c>
      <c r="E98" s="89">
        <v>96.42</v>
      </c>
      <c r="F98" s="98">
        <v>28.405999999999999</v>
      </c>
      <c r="G98" s="104">
        <f>F98/E98*100</f>
        <v>29.46069280232317</v>
      </c>
      <c r="H98" s="13" t="s">
        <v>5</v>
      </c>
      <c r="I98" s="43">
        <v>110</v>
      </c>
      <c r="J98" s="43">
        <v>0</v>
      </c>
      <c r="K98" s="11">
        <f t="shared" ref="K98:K99" si="4">J98/I98*100</f>
        <v>0</v>
      </c>
      <c r="L98" s="3"/>
      <c r="M98" s="3"/>
      <c r="N98" s="3"/>
      <c r="O98" s="3"/>
      <c r="P98" s="3"/>
    </row>
    <row r="99" spans="1:16" ht="27.75" customHeight="1" x14ac:dyDescent="0.25">
      <c r="A99" s="49"/>
      <c r="B99" s="57"/>
      <c r="C99" s="57"/>
      <c r="D99" s="57"/>
      <c r="E99" s="90"/>
      <c r="F99" s="99"/>
      <c r="G99" s="105"/>
      <c r="H99" s="14" t="s">
        <v>6</v>
      </c>
      <c r="I99" s="43">
        <v>110</v>
      </c>
      <c r="J99" s="43">
        <v>0</v>
      </c>
      <c r="K99" s="11">
        <f t="shared" si="4"/>
        <v>0</v>
      </c>
      <c r="L99" s="3"/>
      <c r="M99" s="3"/>
      <c r="N99" s="3"/>
      <c r="O99" s="3"/>
      <c r="P99" s="3"/>
    </row>
    <row r="100" spans="1:16" ht="27.75" customHeight="1" x14ac:dyDescent="0.25">
      <c r="A100" s="49"/>
      <c r="B100" s="57"/>
      <c r="C100" s="57"/>
      <c r="D100" s="57"/>
      <c r="E100" s="90"/>
      <c r="F100" s="99"/>
      <c r="G100" s="105"/>
      <c r="H100" s="14" t="s">
        <v>7</v>
      </c>
      <c r="I100" s="43">
        <v>0</v>
      </c>
      <c r="J100" s="43">
        <v>0</v>
      </c>
      <c r="K100" s="12">
        <v>0</v>
      </c>
      <c r="L100" s="3"/>
      <c r="M100" s="3"/>
      <c r="N100" s="3"/>
      <c r="O100" s="3"/>
      <c r="P100" s="3"/>
    </row>
    <row r="101" spans="1:16" ht="27.75" customHeight="1" x14ac:dyDescent="0.25">
      <c r="A101" s="49"/>
      <c r="B101" s="57"/>
      <c r="C101" s="57"/>
      <c r="D101" s="57"/>
      <c r="E101" s="90"/>
      <c r="F101" s="99"/>
      <c r="G101" s="105"/>
      <c r="H101" s="14" t="s">
        <v>8</v>
      </c>
      <c r="I101" s="43">
        <v>0</v>
      </c>
      <c r="J101" s="43">
        <v>0</v>
      </c>
      <c r="K101" s="11">
        <v>0</v>
      </c>
      <c r="L101" s="3"/>
      <c r="M101" s="3"/>
      <c r="N101" s="3"/>
      <c r="O101" s="3"/>
      <c r="P101" s="3"/>
    </row>
    <row r="102" spans="1:16" ht="27.75" customHeight="1" x14ac:dyDescent="0.25">
      <c r="A102" s="50"/>
      <c r="B102" s="58"/>
      <c r="C102" s="57"/>
      <c r="D102" s="57"/>
      <c r="E102" s="90"/>
      <c r="F102" s="99"/>
      <c r="G102" s="105"/>
      <c r="H102" s="14" t="s">
        <v>9</v>
      </c>
      <c r="I102" s="43">
        <v>0</v>
      </c>
      <c r="J102" s="43">
        <v>0</v>
      </c>
      <c r="K102" s="12">
        <v>0</v>
      </c>
      <c r="L102" s="3"/>
      <c r="M102" s="3"/>
      <c r="N102" s="3"/>
      <c r="O102" s="3"/>
      <c r="P102" s="3"/>
    </row>
    <row r="103" spans="1:16" ht="24" customHeight="1" x14ac:dyDescent="0.25">
      <c r="A103" s="48" t="s">
        <v>72</v>
      </c>
      <c r="B103" s="56" t="s">
        <v>70</v>
      </c>
      <c r="C103" s="57"/>
      <c r="D103" s="57"/>
      <c r="E103" s="90"/>
      <c r="F103" s="99"/>
      <c r="G103" s="105"/>
      <c r="H103" s="13" t="s">
        <v>5</v>
      </c>
      <c r="I103" s="43">
        <v>1315.1</v>
      </c>
      <c r="J103" s="43">
        <v>1315.1</v>
      </c>
      <c r="K103" s="12">
        <v>0</v>
      </c>
      <c r="L103" s="3"/>
      <c r="M103" s="3"/>
      <c r="N103" s="3"/>
      <c r="O103" s="3"/>
      <c r="P103" s="3"/>
    </row>
    <row r="104" spans="1:16" ht="27.75" customHeight="1" x14ac:dyDescent="0.25">
      <c r="A104" s="49"/>
      <c r="B104" s="57"/>
      <c r="C104" s="57"/>
      <c r="D104" s="57"/>
      <c r="E104" s="90"/>
      <c r="F104" s="99"/>
      <c r="G104" s="105"/>
      <c r="H104" s="14" t="s">
        <v>6</v>
      </c>
      <c r="I104" s="43">
        <v>960</v>
      </c>
      <c r="J104" s="43">
        <v>960</v>
      </c>
      <c r="K104" s="12">
        <v>0</v>
      </c>
      <c r="L104" s="3"/>
      <c r="M104" s="3"/>
      <c r="N104" s="3"/>
      <c r="O104" s="3"/>
      <c r="P104" s="3"/>
    </row>
    <row r="105" spans="1:16" ht="27.75" customHeight="1" x14ac:dyDescent="0.25">
      <c r="A105" s="49"/>
      <c r="B105" s="57"/>
      <c r="C105" s="57"/>
      <c r="D105" s="57"/>
      <c r="E105" s="90"/>
      <c r="F105" s="99"/>
      <c r="G105" s="105"/>
      <c r="H105" s="14" t="s">
        <v>7</v>
      </c>
      <c r="I105" s="43">
        <v>342</v>
      </c>
      <c r="J105" s="43">
        <v>342</v>
      </c>
      <c r="K105" s="12">
        <v>0</v>
      </c>
      <c r="L105" s="3"/>
      <c r="M105" s="3"/>
      <c r="N105" s="3"/>
      <c r="O105" s="3"/>
      <c r="P105" s="3"/>
    </row>
    <row r="106" spans="1:16" ht="27.75" customHeight="1" x14ac:dyDescent="0.25">
      <c r="A106" s="49"/>
      <c r="B106" s="57"/>
      <c r="C106" s="57"/>
      <c r="D106" s="57"/>
      <c r="E106" s="90"/>
      <c r="F106" s="99"/>
      <c r="G106" s="105"/>
      <c r="H106" s="14" t="s">
        <v>8</v>
      </c>
      <c r="I106" s="43">
        <v>13.1</v>
      </c>
      <c r="J106" s="43">
        <v>13.1</v>
      </c>
      <c r="K106" s="12">
        <v>0</v>
      </c>
      <c r="L106" s="3"/>
      <c r="M106" s="3"/>
      <c r="N106" s="3"/>
      <c r="O106" s="3"/>
      <c r="P106" s="3"/>
    </row>
    <row r="107" spans="1:16" ht="27.75" customHeight="1" x14ac:dyDescent="0.25">
      <c r="A107" s="50"/>
      <c r="B107" s="58"/>
      <c r="C107" s="58"/>
      <c r="D107" s="58"/>
      <c r="E107" s="91"/>
      <c r="F107" s="100"/>
      <c r="G107" s="106"/>
      <c r="H107" s="14" t="s">
        <v>9</v>
      </c>
      <c r="I107" s="43">
        <v>0</v>
      </c>
      <c r="J107" s="43"/>
      <c r="K107" s="12">
        <v>0</v>
      </c>
      <c r="L107" s="3"/>
      <c r="M107" s="3"/>
      <c r="N107" s="3"/>
      <c r="O107" s="3"/>
      <c r="P107" s="3"/>
    </row>
    <row r="108" spans="1:16" ht="21.75" customHeight="1" x14ac:dyDescent="0.25">
      <c r="A108" s="48" t="s">
        <v>80</v>
      </c>
      <c r="B108" s="56" t="s">
        <v>73</v>
      </c>
      <c r="C108" s="56" t="s">
        <v>25</v>
      </c>
      <c r="D108" s="56" t="s">
        <v>74</v>
      </c>
      <c r="E108" s="89">
        <v>2</v>
      </c>
      <c r="F108" s="98">
        <v>0</v>
      </c>
      <c r="G108" s="89">
        <f>F108/E108*100</f>
        <v>0</v>
      </c>
      <c r="H108" s="13" t="s">
        <v>5</v>
      </c>
      <c r="I108" s="12">
        <v>0</v>
      </c>
      <c r="J108" s="12">
        <v>0</v>
      </c>
      <c r="K108" s="12">
        <v>0</v>
      </c>
      <c r="L108" s="3"/>
      <c r="M108" s="3"/>
      <c r="N108" s="3"/>
      <c r="O108" s="3"/>
      <c r="P108" s="3"/>
    </row>
    <row r="109" spans="1:16" ht="27.75" customHeight="1" x14ac:dyDescent="0.25">
      <c r="A109" s="49"/>
      <c r="B109" s="57"/>
      <c r="C109" s="57"/>
      <c r="D109" s="57"/>
      <c r="E109" s="90"/>
      <c r="F109" s="99"/>
      <c r="G109" s="90"/>
      <c r="H109" s="14" t="s">
        <v>6</v>
      </c>
      <c r="I109" s="12">
        <v>0</v>
      </c>
      <c r="J109" s="12">
        <v>0</v>
      </c>
      <c r="K109" s="12">
        <v>0</v>
      </c>
      <c r="L109" s="3"/>
      <c r="M109" s="3"/>
      <c r="N109" s="3"/>
      <c r="O109" s="3"/>
      <c r="P109" s="3"/>
    </row>
    <row r="110" spans="1:16" ht="27.75" customHeight="1" x14ac:dyDescent="0.25">
      <c r="A110" s="49"/>
      <c r="B110" s="57"/>
      <c r="C110" s="57"/>
      <c r="D110" s="57"/>
      <c r="E110" s="90"/>
      <c r="F110" s="99"/>
      <c r="G110" s="90"/>
      <c r="H110" s="14" t="s">
        <v>7</v>
      </c>
      <c r="I110" s="12">
        <v>0</v>
      </c>
      <c r="J110" s="12">
        <v>0</v>
      </c>
      <c r="K110" s="12">
        <v>0</v>
      </c>
      <c r="L110" s="3"/>
      <c r="M110" s="3"/>
      <c r="N110" s="3"/>
      <c r="O110" s="3"/>
      <c r="P110" s="3"/>
    </row>
    <row r="111" spans="1:16" ht="27.75" customHeight="1" x14ac:dyDescent="0.25">
      <c r="A111" s="49"/>
      <c r="B111" s="57"/>
      <c r="C111" s="57"/>
      <c r="D111" s="57"/>
      <c r="E111" s="90"/>
      <c r="F111" s="99"/>
      <c r="G111" s="90"/>
      <c r="H111" s="14" t="s">
        <v>8</v>
      </c>
      <c r="I111" s="12">
        <v>0</v>
      </c>
      <c r="J111" s="12">
        <v>0</v>
      </c>
      <c r="K111" s="12">
        <v>0</v>
      </c>
      <c r="L111" s="3"/>
      <c r="M111" s="3"/>
      <c r="N111" s="3"/>
      <c r="O111" s="3"/>
      <c r="P111" s="3"/>
    </row>
    <row r="112" spans="1:16" ht="27.75" customHeight="1" x14ac:dyDescent="0.25">
      <c r="A112" s="50"/>
      <c r="B112" s="58"/>
      <c r="C112" s="58"/>
      <c r="D112" s="58"/>
      <c r="E112" s="91"/>
      <c r="F112" s="100"/>
      <c r="G112" s="91"/>
      <c r="H112" s="14" t="s">
        <v>9</v>
      </c>
      <c r="I112" s="12">
        <v>0</v>
      </c>
      <c r="J112" s="12">
        <v>0</v>
      </c>
      <c r="K112" s="12">
        <v>0</v>
      </c>
      <c r="L112" s="3"/>
      <c r="M112" s="3"/>
      <c r="N112" s="3"/>
      <c r="O112" s="3"/>
      <c r="P112" s="3"/>
    </row>
    <row r="113" spans="1:16" ht="17.25" customHeight="1" x14ac:dyDescent="0.25">
      <c r="A113" s="51" t="s">
        <v>75</v>
      </c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3"/>
      <c r="M113" s="3"/>
      <c r="N113" s="3"/>
      <c r="O113" s="3"/>
      <c r="P113" s="3"/>
    </row>
    <row r="114" spans="1:16" ht="18" customHeight="1" x14ac:dyDescent="0.25">
      <c r="A114" s="51" t="s">
        <v>76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3"/>
      <c r="M114" s="3"/>
      <c r="N114" s="3"/>
      <c r="O114" s="3"/>
      <c r="P114" s="3"/>
    </row>
    <row r="115" spans="1:16" ht="27.75" customHeight="1" x14ac:dyDescent="0.25">
      <c r="A115" s="48" t="s">
        <v>81</v>
      </c>
      <c r="B115" s="56" t="s">
        <v>77</v>
      </c>
      <c r="C115" s="56" t="s">
        <v>25</v>
      </c>
      <c r="D115" s="56" t="s">
        <v>78</v>
      </c>
      <c r="E115" s="89">
        <v>7</v>
      </c>
      <c r="F115" s="98">
        <v>7</v>
      </c>
      <c r="G115" s="89">
        <f>F115/E115*100</f>
        <v>100</v>
      </c>
      <c r="H115" s="13" t="s">
        <v>5</v>
      </c>
      <c r="I115" s="12">
        <v>0</v>
      </c>
      <c r="J115" s="12">
        <v>0</v>
      </c>
      <c r="K115" s="11">
        <v>0</v>
      </c>
      <c r="L115" s="3"/>
      <c r="M115" s="3"/>
      <c r="N115" s="3"/>
      <c r="O115" s="3"/>
      <c r="P115" s="3"/>
    </row>
    <row r="116" spans="1:16" ht="27.75" customHeight="1" x14ac:dyDescent="0.25">
      <c r="A116" s="49"/>
      <c r="B116" s="57"/>
      <c r="C116" s="57"/>
      <c r="D116" s="57"/>
      <c r="E116" s="90"/>
      <c r="F116" s="99"/>
      <c r="G116" s="90"/>
      <c r="H116" s="14" t="s">
        <v>6</v>
      </c>
      <c r="I116" s="12">
        <v>0</v>
      </c>
      <c r="J116" s="12">
        <v>0</v>
      </c>
      <c r="K116" s="12">
        <v>0</v>
      </c>
      <c r="L116" s="3"/>
      <c r="M116" s="3"/>
      <c r="N116" s="3"/>
      <c r="O116" s="3"/>
      <c r="P116" s="3"/>
    </row>
    <row r="117" spans="1:16" ht="27.75" customHeight="1" x14ac:dyDescent="0.25">
      <c r="A117" s="49"/>
      <c r="B117" s="57"/>
      <c r="C117" s="57"/>
      <c r="D117" s="57"/>
      <c r="E117" s="90"/>
      <c r="F117" s="99"/>
      <c r="G117" s="90"/>
      <c r="H117" s="14" t="s">
        <v>7</v>
      </c>
      <c r="I117" s="12">
        <v>0</v>
      </c>
      <c r="J117" s="12">
        <v>0</v>
      </c>
      <c r="K117" s="12">
        <v>0</v>
      </c>
      <c r="L117" s="3"/>
      <c r="M117" s="3"/>
      <c r="N117" s="3"/>
      <c r="O117" s="3"/>
      <c r="P117" s="3"/>
    </row>
    <row r="118" spans="1:16" ht="27.75" customHeight="1" x14ac:dyDescent="0.25">
      <c r="A118" s="49"/>
      <c r="B118" s="57"/>
      <c r="C118" s="57"/>
      <c r="D118" s="57"/>
      <c r="E118" s="90"/>
      <c r="F118" s="99"/>
      <c r="G118" s="90"/>
      <c r="H118" s="14" t="s">
        <v>8</v>
      </c>
      <c r="I118" s="12">
        <v>0</v>
      </c>
      <c r="J118" s="12">
        <v>0</v>
      </c>
      <c r="K118" s="11">
        <v>0</v>
      </c>
      <c r="L118" s="3"/>
      <c r="M118" s="3"/>
      <c r="N118" s="3"/>
      <c r="O118" s="3"/>
      <c r="P118" s="3"/>
    </row>
    <row r="119" spans="1:16" ht="83.25" customHeight="1" x14ac:dyDescent="0.25">
      <c r="A119" s="50"/>
      <c r="B119" s="58"/>
      <c r="C119" s="57"/>
      <c r="D119" s="57"/>
      <c r="E119" s="90"/>
      <c r="F119" s="99"/>
      <c r="G119" s="90"/>
      <c r="H119" s="14" t="s">
        <v>9</v>
      </c>
      <c r="I119" s="12">
        <v>0</v>
      </c>
      <c r="J119" s="12">
        <v>0</v>
      </c>
      <c r="K119" s="12">
        <v>0</v>
      </c>
      <c r="L119" s="3"/>
      <c r="M119" s="3"/>
      <c r="N119" s="3"/>
      <c r="O119" s="3"/>
      <c r="P119" s="3"/>
    </row>
    <row r="120" spans="1:16" ht="20.25" customHeight="1" x14ac:dyDescent="0.25">
      <c r="A120" s="48" t="s">
        <v>82</v>
      </c>
      <c r="B120" s="56" t="s">
        <v>79</v>
      </c>
      <c r="C120" s="57"/>
      <c r="D120" s="57"/>
      <c r="E120" s="90"/>
      <c r="F120" s="99"/>
      <c r="G120" s="90"/>
      <c r="H120" s="13" t="s">
        <v>5</v>
      </c>
      <c r="I120" s="43">
        <v>15.1</v>
      </c>
      <c r="J120" s="43">
        <v>10</v>
      </c>
      <c r="K120" s="44">
        <f>J120/I120*100</f>
        <v>66.225165562913915</v>
      </c>
      <c r="L120" s="3"/>
      <c r="M120" s="3"/>
      <c r="N120" s="3"/>
      <c r="O120" s="3"/>
      <c r="P120" s="3"/>
    </row>
    <row r="121" spans="1:16" ht="27.75" customHeight="1" x14ac:dyDescent="0.25">
      <c r="A121" s="49"/>
      <c r="B121" s="57"/>
      <c r="C121" s="57"/>
      <c r="D121" s="57"/>
      <c r="E121" s="90"/>
      <c r="F121" s="99"/>
      <c r="G121" s="90"/>
      <c r="H121" s="14" t="s">
        <v>6</v>
      </c>
      <c r="I121" s="43">
        <v>0</v>
      </c>
      <c r="J121" s="43">
        <v>0</v>
      </c>
      <c r="K121" s="43">
        <v>0</v>
      </c>
      <c r="L121" s="3"/>
      <c r="M121" s="3"/>
      <c r="N121" s="3"/>
      <c r="O121" s="3"/>
      <c r="P121" s="3"/>
    </row>
    <row r="122" spans="1:16" ht="27.75" customHeight="1" x14ac:dyDescent="0.25">
      <c r="A122" s="49"/>
      <c r="B122" s="57"/>
      <c r="C122" s="57"/>
      <c r="D122" s="57"/>
      <c r="E122" s="90"/>
      <c r="F122" s="99"/>
      <c r="G122" s="90"/>
      <c r="H122" s="14" t="s">
        <v>7</v>
      </c>
      <c r="I122" s="43">
        <v>0</v>
      </c>
      <c r="J122" s="43">
        <v>0</v>
      </c>
      <c r="K122" s="43">
        <v>0</v>
      </c>
      <c r="L122" s="3"/>
      <c r="M122" s="3"/>
      <c r="N122" s="3"/>
      <c r="O122" s="3"/>
      <c r="P122" s="3"/>
    </row>
    <row r="123" spans="1:16" ht="23.25" customHeight="1" x14ac:dyDescent="0.25">
      <c r="A123" s="49"/>
      <c r="B123" s="57"/>
      <c r="C123" s="57"/>
      <c r="D123" s="57"/>
      <c r="E123" s="90"/>
      <c r="F123" s="99"/>
      <c r="G123" s="90"/>
      <c r="H123" s="14" t="s">
        <v>8</v>
      </c>
      <c r="I123" s="43">
        <v>15.1</v>
      </c>
      <c r="J123" s="43">
        <v>10</v>
      </c>
      <c r="K123" s="44">
        <f>J123/I123*100</f>
        <v>66.225165562913915</v>
      </c>
      <c r="L123" s="3"/>
      <c r="M123" s="3"/>
      <c r="N123" s="3"/>
      <c r="O123" s="3"/>
      <c r="P123" s="3"/>
    </row>
    <row r="124" spans="1:16" ht="27.75" customHeight="1" x14ac:dyDescent="0.25">
      <c r="A124" s="50"/>
      <c r="B124" s="58"/>
      <c r="C124" s="58"/>
      <c r="D124" s="58"/>
      <c r="E124" s="91"/>
      <c r="F124" s="100"/>
      <c r="G124" s="91"/>
      <c r="H124" s="14" t="s">
        <v>9</v>
      </c>
      <c r="I124" s="43">
        <v>0</v>
      </c>
      <c r="J124" s="43">
        <v>0</v>
      </c>
      <c r="K124" s="43"/>
      <c r="L124" s="3"/>
      <c r="M124" s="3"/>
      <c r="N124" s="3"/>
      <c r="O124" s="3"/>
      <c r="P124" s="3"/>
    </row>
    <row r="125" spans="1:16" ht="21.75" customHeight="1" x14ac:dyDescent="0.25">
      <c r="A125" s="48" t="s">
        <v>87</v>
      </c>
      <c r="B125" s="56" t="s">
        <v>83</v>
      </c>
      <c r="C125" s="56" t="s">
        <v>25</v>
      </c>
      <c r="D125" s="56" t="s">
        <v>91</v>
      </c>
      <c r="E125" s="89">
        <v>8</v>
      </c>
      <c r="F125" s="98">
        <v>16</v>
      </c>
      <c r="G125" s="104">
        <f>F125/E125*100</f>
        <v>200</v>
      </c>
      <c r="H125" s="13" t="s">
        <v>5</v>
      </c>
      <c r="I125" s="43">
        <v>7.3</v>
      </c>
      <c r="J125" s="43">
        <v>0</v>
      </c>
      <c r="K125" s="44">
        <f>J125/I125*100</f>
        <v>0</v>
      </c>
      <c r="L125" s="3"/>
      <c r="M125" s="3"/>
      <c r="N125" s="3"/>
      <c r="O125" s="3"/>
      <c r="P125" s="3"/>
    </row>
    <row r="126" spans="1:16" ht="22.5" customHeight="1" x14ac:dyDescent="0.25">
      <c r="A126" s="49"/>
      <c r="B126" s="57"/>
      <c r="C126" s="57"/>
      <c r="D126" s="57"/>
      <c r="E126" s="90"/>
      <c r="F126" s="99"/>
      <c r="G126" s="105"/>
      <c r="H126" s="14" t="s">
        <v>6</v>
      </c>
      <c r="I126" s="43">
        <v>0</v>
      </c>
      <c r="J126" s="43">
        <v>0</v>
      </c>
      <c r="K126" s="43">
        <v>0</v>
      </c>
      <c r="L126" s="3"/>
      <c r="M126" s="3"/>
      <c r="N126" s="3"/>
      <c r="O126" s="3"/>
      <c r="P126" s="3"/>
    </row>
    <row r="127" spans="1:16" ht="27.75" customHeight="1" x14ac:dyDescent="0.25">
      <c r="A127" s="49"/>
      <c r="B127" s="57"/>
      <c r="C127" s="57"/>
      <c r="D127" s="57"/>
      <c r="E127" s="90"/>
      <c r="F127" s="99"/>
      <c r="G127" s="105"/>
      <c r="H127" s="14" t="s">
        <v>7</v>
      </c>
      <c r="I127" s="43">
        <v>0</v>
      </c>
      <c r="J127" s="43">
        <v>0</v>
      </c>
      <c r="K127" s="43">
        <v>0</v>
      </c>
      <c r="L127" s="3"/>
      <c r="M127" s="3"/>
      <c r="N127" s="3"/>
      <c r="O127" s="3"/>
      <c r="P127" s="3"/>
    </row>
    <row r="128" spans="1:16" ht="27.75" customHeight="1" x14ac:dyDescent="0.25">
      <c r="A128" s="49"/>
      <c r="B128" s="57"/>
      <c r="C128" s="57"/>
      <c r="D128" s="57"/>
      <c r="E128" s="90"/>
      <c r="F128" s="99"/>
      <c r="G128" s="105"/>
      <c r="H128" s="14" t="s">
        <v>8</v>
      </c>
      <c r="I128" s="43">
        <v>7.3</v>
      </c>
      <c r="J128" s="43">
        <v>0</v>
      </c>
      <c r="K128" s="44">
        <f>J128/I128*100</f>
        <v>0</v>
      </c>
      <c r="L128" s="3"/>
      <c r="M128" s="3"/>
      <c r="N128" s="3"/>
      <c r="O128" s="3"/>
      <c r="P128" s="3"/>
    </row>
    <row r="129" spans="1:16" ht="27.75" customHeight="1" x14ac:dyDescent="0.25">
      <c r="A129" s="50"/>
      <c r="B129" s="58"/>
      <c r="C129" s="57"/>
      <c r="D129" s="57"/>
      <c r="E129" s="90"/>
      <c r="F129" s="99"/>
      <c r="G129" s="105"/>
      <c r="H129" s="14" t="s">
        <v>9</v>
      </c>
      <c r="I129" s="43">
        <v>0</v>
      </c>
      <c r="J129" s="43">
        <v>0</v>
      </c>
      <c r="K129" s="43">
        <v>0</v>
      </c>
      <c r="L129" s="3"/>
      <c r="M129" s="3"/>
      <c r="N129" s="3"/>
      <c r="O129" s="3"/>
      <c r="P129" s="3"/>
    </row>
    <row r="130" spans="1:16" ht="23.25" customHeight="1" x14ac:dyDescent="0.25">
      <c r="A130" s="48" t="s">
        <v>88</v>
      </c>
      <c r="B130" s="56" t="s">
        <v>84</v>
      </c>
      <c r="C130" s="57"/>
      <c r="D130" s="57"/>
      <c r="E130" s="90"/>
      <c r="F130" s="99"/>
      <c r="G130" s="105"/>
      <c r="H130" s="13" t="s">
        <v>5</v>
      </c>
      <c r="I130" s="43">
        <v>4</v>
      </c>
      <c r="J130" s="43">
        <v>0</v>
      </c>
      <c r="K130" s="43">
        <v>0</v>
      </c>
      <c r="L130" s="3"/>
      <c r="M130" s="3"/>
      <c r="N130" s="3"/>
      <c r="O130" s="3"/>
      <c r="P130" s="3"/>
    </row>
    <row r="131" spans="1:16" ht="27.75" customHeight="1" x14ac:dyDescent="0.25">
      <c r="A131" s="49"/>
      <c r="B131" s="57"/>
      <c r="C131" s="57"/>
      <c r="D131" s="57"/>
      <c r="E131" s="90"/>
      <c r="F131" s="99"/>
      <c r="G131" s="105"/>
      <c r="H131" s="14" t="s">
        <v>6</v>
      </c>
      <c r="I131" s="43">
        <v>0</v>
      </c>
      <c r="J131" s="43">
        <v>0</v>
      </c>
      <c r="K131" s="43">
        <v>0</v>
      </c>
      <c r="L131" s="3"/>
      <c r="M131" s="3"/>
      <c r="N131" s="3"/>
      <c r="O131" s="3"/>
      <c r="P131" s="3"/>
    </row>
    <row r="132" spans="1:16" ht="27.75" customHeight="1" x14ac:dyDescent="0.25">
      <c r="A132" s="49"/>
      <c r="B132" s="57"/>
      <c r="C132" s="57"/>
      <c r="D132" s="57"/>
      <c r="E132" s="90"/>
      <c r="F132" s="99"/>
      <c r="G132" s="105"/>
      <c r="H132" s="14" t="s">
        <v>7</v>
      </c>
      <c r="I132" s="43">
        <v>0</v>
      </c>
      <c r="J132" s="43">
        <v>0</v>
      </c>
      <c r="K132" s="43">
        <v>0</v>
      </c>
      <c r="L132" s="3"/>
      <c r="M132" s="3"/>
      <c r="N132" s="3"/>
      <c r="O132" s="3"/>
      <c r="P132" s="3"/>
    </row>
    <row r="133" spans="1:16" ht="27.75" customHeight="1" x14ac:dyDescent="0.25">
      <c r="A133" s="49"/>
      <c r="B133" s="57"/>
      <c r="C133" s="57"/>
      <c r="D133" s="57"/>
      <c r="E133" s="90"/>
      <c r="F133" s="99"/>
      <c r="G133" s="105"/>
      <c r="H133" s="14" t="s">
        <v>8</v>
      </c>
      <c r="I133" s="43">
        <v>4</v>
      </c>
      <c r="J133" s="43">
        <v>0</v>
      </c>
      <c r="K133" s="43">
        <v>0</v>
      </c>
      <c r="L133" s="3"/>
      <c r="M133" s="3"/>
      <c r="N133" s="3"/>
      <c r="O133" s="3"/>
      <c r="P133" s="3"/>
    </row>
    <row r="134" spans="1:16" ht="27.75" customHeight="1" x14ac:dyDescent="0.25">
      <c r="A134" s="50"/>
      <c r="B134" s="58"/>
      <c r="C134" s="57"/>
      <c r="D134" s="57"/>
      <c r="E134" s="90"/>
      <c r="F134" s="99"/>
      <c r="G134" s="105"/>
      <c r="H134" s="14" t="s">
        <v>9</v>
      </c>
      <c r="I134" s="43">
        <v>0</v>
      </c>
      <c r="J134" s="43">
        <v>0</v>
      </c>
      <c r="K134" s="43">
        <v>0</v>
      </c>
      <c r="L134" s="3"/>
      <c r="M134" s="3"/>
      <c r="N134" s="3"/>
      <c r="O134" s="3"/>
      <c r="P134" s="3"/>
    </row>
    <row r="135" spans="1:16" ht="23.25" customHeight="1" x14ac:dyDescent="0.25">
      <c r="A135" s="48" t="s">
        <v>89</v>
      </c>
      <c r="B135" s="56" t="s">
        <v>85</v>
      </c>
      <c r="C135" s="57"/>
      <c r="D135" s="57"/>
      <c r="E135" s="90"/>
      <c r="F135" s="99"/>
      <c r="G135" s="105"/>
      <c r="H135" s="13" t="s">
        <v>5</v>
      </c>
      <c r="I135" s="43">
        <v>4</v>
      </c>
      <c r="J135" s="43">
        <v>0</v>
      </c>
      <c r="K135" s="43">
        <v>0</v>
      </c>
      <c r="L135" s="3"/>
      <c r="M135" s="3"/>
      <c r="N135" s="3"/>
      <c r="O135" s="3"/>
      <c r="P135" s="3"/>
    </row>
    <row r="136" spans="1:16" ht="27.75" customHeight="1" x14ac:dyDescent="0.25">
      <c r="A136" s="49"/>
      <c r="B136" s="57"/>
      <c r="C136" s="57"/>
      <c r="D136" s="57"/>
      <c r="E136" s="90"/>
      <c r="F136" s="99"/>
      <c r="G136" s="105"/>
      <c r="H136" s="14" t="s">
        <v>6</v>
      </c>
      <c r="I136" s="43">
        <v>0</v>
      </c>
      <c r="J136" s="43">
        <v>0</v>
      </c>
      <c r="K136" s="43">
        <v>0</v>
      </c>
      <c r="L136" s="3"/>
      <c r="M136" s="3"/>
      <c r="N136" s="3"/>
      <c r="O136" s="3"/>
      <c r="P136" s="3"/>
    </row>
    <row r="137" spans="1:16" ht="27.75" customHeight="1" x14ac:dyDescent="0.25">
      <c r="A137" s="49"/>
      <c r="B137" s="57"/>
      <c r="C137" s="57"/>
      <c r="D137" s="57"/>
      <c r="E137" s="90"/>
      <c r="F137" s="99"/>
      <c r="G137" s="105"/>
      <c r="H137" s="14" t="s">
        <v>7</v>
      </c>
      <c r="I137" s="43">
        <v>0</v>
      </c>
      <c r="J137" s="43">
        <v>0</v>
      </c>
      <c r="K137" s="43">
        <v>0</v>
      </c>
      <c r="L137" s="3"/>
      <c r="M137" s="3"/>
      <c r="N137" s="3"/>
      <c r="O137" s="3"/>
      <c r="P137" s="3"/>
    </row>
    <row r="138" spans="1:16" ht="23.25" customHeight="1" x14ac:dyDescent="0.25">
      <c r="A138" s="49"/>
      <c r="B138" s="57"/>
      <c r="C138" s="57"/>
      <c r="D138" s="57"/>
      <c r="E138" s="90"/>
      <c r="F138" s="99"/>
      <c r="G138" s="105"/>
      <c r="H138" s="14" t="s">
        <v>8</v>
      </c>
      <c r="I138" s="43">
        <v>4</v>
      </c>
      <c r="J138" s="43">
        <v>0</v>
      </c>
      <c r="K138" s="43">
        <v>0</v>
      </c>
      <c r="L138" s="3"/>
      <c r="M138" s="3"/>
      <c r="N138" s="3"/>
      <c r="O138" s="3"/>
      <c r="P138" s="3"/>
    </row>
    <row r="139" spans="1:16" ht="27.75" customHeight="1" x14ac:dyDescent="0.25">
      <c r="A139" s="50"/>
      <c r="B139" s="58"/>
      <c r="C139" s="57"/>
      <c r="D139" s="57"/>
      <c r="E139" s="90"/>
      <c r="F139" s="99"/>
      <c r="G139" s="105"/>
      <c r="H139" s="14" t="s">
        <v>9</v>
      </c>
      <c r="I139" s="43">
        <v>0</v>
      </c>
      <c r="J139" s="43">
        <v>0</v>
      </c>
      <c r="K139" s="43">
        <v>0</v>
      </c>
      <c r="L139" s="3"/>
      <c r="M139" s="3"/>
      <c r="N139" s="3"/>
      <c r="O139" s="3"/>
      <c r="P139" s="3"/>
    </row>
    <row r="140" spans="1:16" ht="24.75" customHeight="1" x14ac:dyDescent="0.25">
      <c r="A140" s="48" t="s">
        <v>90</v>
      </c>
      <c r="B140" s="56" t="s">
        <v>86</v>
      </c>
      <c r="C140" s="57"/>
      <c r="D140" s="57"/>
      <c r="E140" s="90"/>
      <c r="F140" s="99"/>
      <c r="G140" s="105"/>
      <c r="H140" s="13" t="s">
        <v>5</v>
      </c>
      <c r="I140" s="43">
        <v>8</v>
      </c>
      <c r="J140" s="43">
        <v>0</v>
      </c>
      <c r="K140" s="43">
        <v>0</v>
      </c>
      <c r="L140" s="3"/>
      <c r="M140" s="3"/>
      <c r="N140" s="3"/>
      <c r="O140" s="3"/>
      <c r="P140" s="3"/>
    </row>
    <row r="141" spans="1:16" ht="24.75" customHeight="1" x14ac:dyDescent="0.25">
      <c r="A141" s="49"/>
      <c r="B141" s="57"/>
      <c r="C141" s="57"/>
      <c r="D141" s="57"/>
      <c r="E141" s="90"/>
      <c r="F141" s="99"/>
      <c r="G141" s="105"/>
      <c r="H141" s="14" t="s">
        <v>6</v>
      </c>
      <c r="I141" s="43">
        <v>0</v>
      </c>
      <c r="J141" s="43">
        <v>0</v>
      </c>
      <c r="K141" s="43">
        <v>0</v>
      </c>
      <c r="L141" s="3"/>
      <c r="M141" s="3"/>
      <c r="N141" s="3"/>
      <c r="O141" s="3"/>
      <c r="P141" s="3"/>
    </row>
    <row r="142" spans="1:16" ht="27.75" customHeight="1" x14ac:dyDescent="0.25">
      <c r="A142" s="49"/>
      <c r="B142" s="57"/>
      <c r="C142" s="57"/>
      <c r="D142" s="57"/>
      <c r="E142" s="90"/>
      <c r="F142" s="99"/>
      <c r="G142" s="105"/>
      <c r="H142" s="14" t="s">
        <v>7</v>
      </c>
      <c r="I142" s="43">
        <v>0</v>
      </c>
      <c r="J142" s="43">
        <v>0</v>
      </c>
      <c r="K142" s="43">
        <v>0</v>
      </c>
      <c r="L142" s="3"/>
      <c r="M142" s="3"/>
      <c r="N142" s="3"/>
      <c r="O142" s="3"/>
      <c r="P142" s="3"/>
    </row>
    <row r="143" spans="1:16" ht="22.5" customHeight="1" x14ac:dyDescent="0.25">
      <c r="A143" s="49"/>
      <c r="B143" s="57"/>
      <c r="C143" s="57"/>
      <c r="D143" s="57"/>
      <c r="E143" s="90"/>
      <c r="F143" s="99"/>
      <c r="G143" s="105"/>
      <c r="H143" s="14" t="s">
        <v>8</v>
      </c>
      <c r="I143" s="43">
        <v>8</v>
      </c>
      <c r="J143" s="43">
        <v>0</v>
      </c>
      <c r="K143" s="43">
        <v>0</v>
      </c>
      <c r="L143" s="3"/>
      <c r="M143" s="3"/>
      <c r="N143" s="3"/>
      <c r="O143" s="3"/>
      <c r="P143" s="3"/>
    </row>
    <row r="144" spans="1:16" ht="27.75" customHeight="1" x14ac:dyDescent="0.25">
      <c r="A144" s="50"/>
      <c r="B144" s="58"/>
      <c r="C144" s="58"/>
      <c r="D144" s="58"/>
      <c r="E144" s="91"/>
      <c r="F144" s="100"/>
      <c r="G144" s="106"/>
      <c r="H144" s="14" t="s">
        <v>9</v>
      </c>
      <c r="I144" s="43">
        <v>0</v>
      </c>
      <c r="J144" s="43">
        <v>0</v>
      </c>
      <c r="K144" s="43">
        <v>0</v>
      </c>
      <c r="L144" s="3"/>
      <c r="M144" s="3"/>
      <c r="N144" s="3"/>
      <c r="O144" s="3"/>
      <c r="P144" s="3"/>
    </row>
    <row r="145" spans="1:16" ht="18.75" customHeight="1" x14ac:dyDescent="0.25">
      <c r="A145" s="51" t="s">
        <v>92</v>
      </c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3"/>
      <c r="M145" s="3"/>
      <c r="N145" s="3"/>
      <c r="O145" s="3"/>
      <c r="P145" s="3"/>
    </row>
    <row r="146" spans="1:16" ht="32.25" customHeight="1" x14ac:dyDescent="0.25">
      <c r="A146" s="53" t="s">
        <v>93</v>
      </c>
      <c r="B146" s="54"/>
      <c r="C146" s="54"/>
      <c r="D146" s="54"/>
      <c r="E146" s="54"/>
      <c r="F146" s="54"/>
      <c r="G146" s="54"/>
      <c r="H146" s="54"/>
      <c r="I146" s="54"/>
      <c r="J146" s="54"/>
      <c r="K146" s="55"/>
      <c r="L146" s="3"/>
      <c r="M146" s="3"/>
      <c r="N146" s="3"/>
      <c r="O146" s="3"/>
      <c r="P146" s="3"/>
    </row>
    <row r="147" spans="1:16" ht="24.75" customHeight="1" x14ac:dyDescent="0.25">
      <c r="A147" s="48" t="s">
        <v>95</v>
      </c>
      <c r="B147" s="71" t="s">
        <v>94</v>
      </c>
      <c r="C147" s="92" t="s">
        <v>96</v>
      </c>
      <c r="D147" s="95" t="s">
        <v>97</v>
      </c>
      <c r="E147" s="86">
        <v>1</v>
      </c>
      <c r="F147" s="86">
        <v>1</v>
      </c>
      <c r="G147" s="86">
        <v>100</v>
      </c>
      <c r="H147" s="13" t="s">
        <v>5</v>
      </c>
      <c r="I147" s="12">
        <v>1650</v>
      </c>
      <c r="J147" s="12">
        <v>1500</v>
      </c>
      <c r="K147" s="11">
        <f>J147/I147*100</f>
        <v>90.909090909090907</v>
      </c>
      <c r="L147" s="3"/>
      <c r="M147" s="3"/>
      <c r="N147" s="3"/>
      <c r="O147" s="3"/>
      <c r="P147" s="3"/>
    </row>
    <row r="148" spans="1:16" ht="27.75" customHeight="1" x14ac:dyDescent="0.25">
      <c r="A148" s="49"/>
      <c r="B148" s="72"/>
      <c r="C148" s="93"/>
      <c r="D148" s="96"/>
      <c r="E148" s="87"/>
      <c r="F148" s="87"/>
      <c r="G148" s="87"/>
      <c r="H148" s="14" t="s">
        <v>6</v>
      </c>
      <c r="I148" s="12">
        <v>0</v>
      </c>
      <c r="J148" s="12">
        <v>0</v>
      </c>
      <c r="K148" s="12">
        <v>0</v>
      </c>
      <c r="L148" s="3"/>
      <c r="M148" s="3"/>
      <c r="N148" s="3"/>
      <c r="O148" s="3"/>
      <c r="P148" s="3"/>
    </row>
    <row r="149" spans="1:16" ht="27.75" customHeight="1" x14ac:dyDescent="0.25">
      <c r="A149" s="49"/>
      <c r="B149" s="72"/>
      <c r="C149" s="93"/>
      <c r="D149" s="96"/>
      <c r="E149" s="87"/>
      <c r="F149" s="87"/>
      <c r="G149" s="87"/>
      <c r="H149" s="14" t="s">
        <v>7</v>
      </c>
      <c r="I149" s="12">
        <v>0</v>
      </c>
      <c r="J149" s="12">
        <v>0</v>
      </c>
      <c r="K149" s="12">
        <v>0</v>
      </c>
      <c r="L149" s="3"/>
      <c r="M149" s="3"/>
      <c r="N149" s="3"/>
      <c r="O149" s="3"/>
      <c r="P149" s="3"/>
    </row>
    <row r="150" spans="1:16" ht="27.75" customHeight="1" x14ac:dyDescent="0.25">
      <c r="A150" s="49"/>
      <c r="B150" s="72"/>
      <c r="C150" s="93"/>
      <c r="D150" s="96"/>
      <c r="E150" s="87"/>
      <c r="F150" s="87"/>
      <c r="G150" s="87"/>
      <c r="H150" s="14" t="s">
        <v>8</v>
      </c>
      <c r="I150" s="12">
        <v>1650</v>
      </c>
      <c r="J150" s="12">
        <v>1500</v>
      </c>
      <c r="K150" s="11">
        <f>J150/I150*100</f>
        <v>90.909090909090907</v>
      </c>
      <c r="L150" s="3"/>
      <c r="M150" s="3"/>
      <c r="N150" s="3"/>
      <c r="O150" s="3"/>
      <c r="P150" s="3"/>
    </row>
    <row r="151" spans="1:16" ht="27.75" customHeight="1" x14ac:dyDescent="0.25">
      <c r="A151" s="50"/>
      <c r="B151" s="73"/>
      <c r="C151" s="94"/>
      <c r="D151" s="97"/>
      <c r="E151" s="88"/>
      <c r="F151" s="88"/>
      <c r="G151" s="88"/>
      <c r="H151" s="14" t="s">
        <v>9</v>
      </c>
      <c r="I151" s="12">
        <v>0</v>
      </c>
      <c r="J151" s="12">
        <v>0</v>
      </c>
      <c r="K151" s="12">
        <v>0</v>
      </c>
      <c r="L151" s="3"/>
      <c r="M151" s="3"/>
      <c r="N151" s="3"/>
      <c r="O151" s="3"/>
      <c r="P151" s="3"/>
    </row>
    <row r="152" spans="1:16" x14ac:dyDescent="0.25">
      <c r="A152" s="51" t="s">
        <v>99</v>
      </c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3"/>
      <c r="M152" s="3"/>
      <c r="N152" s="3"/>
      <c r="O152" s="3"/>
      <c r="P152" s="3"/>
    </row>
    <row r="153" spans="1:16" x14ac:dyDescent="0.25">
      <c r="A153" s="51" t="s">
        <v>100</v>
      </c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3"/>
      <c r="M153" s="3"/>
      <c r="N153" s="3"/>
      <c r="O153" s="3"/>
      <c r="P153" s="3"/>
    </row>
    <row r="154" spans="1:16" x14ac:dyDescent="0.25">
      <c r="A154" s="48" t="s">
        <v>101</v>
      </c>
      <c r="B154" s="80"/>
      <c r="C154" s="56" t="s">
        <v>98</v>
      </c>
      <c r="D154" s="56"/>
      <c r="E154" s="64">
        <v>0</v>
      </c>
      <c r="F154" s="83">
        <v>0</v>
      </c>
      <c r="G154" s="83">
        <v>0</v>
      </c>
      <c r="H154" s="13" t="s">
        <v>5</v>
      </c>
      <c r="I154" s="12">
        <v>0</v>
      </c>
      <c r="J154" s="12">
        <v>0</v>
      </c>
      <c r="K154" s="12">
        <v>0</v>
      </c>
      <c r="L154" s="3"/>
      <c r="M154" s="3"/>
      <c r="N154" s="3"/>
      <c r="O154" s="3"/>
      <c r="P154" s="3"/>
    </row>
    <row r="155" spans="1:16" ht="23.25" x14ac:dyDescent="0.25">
      <c r="A155" s="49"/>
      <c r="B155" s="81"/>
      <c r="C155" s="57"/>
      <c r="D155" s="57"/>
      <c r="E155" s="65"/>
      <c r="F155" s="84"/>
      <c r="G155" s="84"/>
      <c r="H155" s="14" t="s">
        <v>6</v>
      </c>
      <c r="I155" s="12">
        <v>0</v>
      </c>
      <c r="J155" s="12">
        <v>0</v>
      </c>
      <c r="K155" s="12">
        <v>0</v>
      </c>
      <c r="L155" s="3"/>
      <c r="M155" s="3"/>
      <c r="N155" s="3"/>
      <c r="O155" s="3"/>
      <c r="P155" s="3"/>
    </row>
    <row r="156" spans="1:16" ht="24.75" customHeight="1" x14ac:dyDescent="0.25">
      <c r="A156" s="49"/>
      <c r="B156" s="81"/>
      <c r="C156" s="57"/>
      <c r="D156" s="57"/>
      <c r="E156" s="65"/>
      <c r="F156" s="84"/>
      <c r="G156" s="84"/>
      <c r="H156" s="14" t="s">
        <v>7</v>
      </c>
      <c r="I156" s="12">
        <v>0</v>
      </c>
      <c r="J156" s="12">
        <v>0</v>
      </c>
      <c r="K156" s="12">
        <v>0</v>
      </c>
      <c r="L156" s="3"/>
      <c r="M156" s="3"/>
      <c r="N156" s="3"/>
      <c r="O156" s="3"/>
      <c r="P156" s="3"/>
    </row>
    <row r="157" spans="1:16" ht="23.25" x14ac:dyDescent="0.25">
      <c r="A157" s="49"/>
      <c r="B157" s="81"/>
      <c r="C157" s="57"/>
      <c r="D157" s="57"/>
      <c r="E157" s="65"/>
      <c r="F157" s="84"/>
      <c r="G157" s="84"/>
      <c r="H157" s="14" t="s">
        <v>8</v>
      </c>
      <c r="I157" s="12">
        <v>0</v>
      </c>
      <c r="J157" s="12">
        <v>0</v>
      </c>
      <c r="K157" s="12">
        <v>0</v>
      </c>
      <c r="L157" s="3"/>
      <c r="M157" s="3"/>
      <c r="N157" s="3"/>
      <c r="O157" s="3"/>
      <c r="P157" s="3"/>
    </row>
    <row r="158" spans="1:16" ht="27.75" customHeight="1" x14ac:dyDescent="0.25">
      <c r="A158" s="50"/>
      <c r="B158" s="82"/>
      <c r="C158" s="57"/>
      <c r="D158" s="57"/>
      <c r="E158" s="65"/>
      <c r="F158" s="84"/>
      <c r="G158" s="84"/>
      <c r="H158" s="14" t="s">
        <v>9</v>
      </c>
      <c r="I158" s="12">
        <v>0</v>
      </c>
      <c r="J158" s="12">
        <v>0</v>
      </c>
      <c r="K158" s="12">
        <v>0</v>
      </c>
      <c r="L158" s="3"/>
      <c r="M158" s="3"/>
      <c r="N158" s="3"/>
      <c r="O158" s="3"/>
      <c r="P158" s="3"/>
    </row>
    <row r="159" spans="1:16" x14ac:dyDescent="0.25">
      <c r="A159" s="48" t="s">
        <v>102</v>
      </c>
      <c r="B159" s="80"/>
      <c r="C159" s="57"/>
      <c r="D159" s="57"/>
      <c r="E159" s="65"/>
      <c r="F159" s="84"/>
      <c r="G159" s="84"/>
      <c r="H159" s="13" t="s">
        <v>5</v>
      </c>
      <c r="I159" s="12">
        <v>0</v>
      </c>
      <c r="J159" s="12">
        <v>0</v>
      </c>
      <c r="K159" s="12">
        <v>0</v>
      </c>
      <c r="L159" s="3"/>
      <c r="M159" s="3"/>
      <c r="N159" s="3"/>
      <c r="O159" s="3"/>
      <c r="P159" s="3"/>
    </row>
    <row r="160" spans="1:16" ht="23.25" x14ac:dyDescent="0.25">
      <c r="A160" s="49"/>
      <c r="B160" s="81"/>
      <c r="C160" s="57"/>
      <c r="D160" s="57"/>
      <c r="E160" s="65"/>
      <c r="F160" s="84"/>
      <c r="G160" s="84"/>
      <c r="H160" s="14" t="s">
        <v>6</v>
      </c>
      <c r="I160" s="12">
        <v>0</v>
      </c>
      <c r="J160" s="12">
        <v>0</v>
      </c>
      <c r="K160" s="12">
        <v>0</v>
      </c>
      <c r="L160" s="3"/>
      <c r="M160" s="3"/>
      <c r="N160" s="3"/>
      <c r="O160" s="3"/>
      <c r="P160" s="3"/>
    </row>
    <row r="161" spans="1:16" ht="25.5" customHeight="1" x14ac:dyDescent="0.25">
      <c r="A161" s="49"/>
      <c r="B161" s="81"/>
      <c r="C161" s="57"/>
      <c r="D161" s="57"/>
      <c r="E161" s="65"/>
      <c r="F161" s="84"/>
      <c r="G161" s="84"/>
      <c r="H161" s="14" t="s">
        <v>7</v>
      </c>
      <c r="I161" s="12">
        <v>0</v>
      </c>
      <c r="J161" s="12">
        <v>0</v>
      </c>
      <c r="K161" s="12">
        <v>0</v>
      </c>
      <c r="L161" s="3"/>
      <c r="M161" s="3"/>
      <c r="N161" s="3"/>
      <c r="O161" s="3"/>
      <c r="P161" s="3"/>
    </row>
    <row r="162" spans="1:16" ht="23.25" x14ac:dyDescent="0.25">
      <c r="A162" s="49"/>
      <c r="B162" s="81"/>
      <c r="C162" s="57"/>
      <c r="D162" s="57"/>
      <c r="E162" s="65"/>
      <c r="F162" s="84"/>
      <c r="G162" s="84"/>
      <c r="H162" s="14" t="s">
        <v>8</v>
      </c>
      <c r="I162" s="12">
        <v>0</v>
      </c>
      <c r="J162" s="12">
        <v>0</v>
      </c>
      <c r="K162" s="12">
        <v>0</v>
      </c>
      <c r="L162" s="3"/>
      <c r="M162" s="3"/>
      <c r="N162" s="3"/>
      <c r="O162" s="3"/>
      <c r="P162" s="3"/>
    </row>
    <row r="163" spans="1:16" ht="23.25" customHeight="1" x14ac:dyDescent="0.25">
      <c r="A163" s="50"/>
      <c r="B163" s="82"/>
      <c r="C163" s="57"/>
      <c r="D163" s="57"/>
      <c r="E163" s="66"/>
      <c r="F163" s="85"/>
      <c r="G163" s="85"/>
      <c r="H163" s="14" t="s">
        <v>9</v>
      </c>
      <c r="I163" s="12">
        <v>0</v>
      </c>
      <c r="J163" s="12">
        <v>0</v>
      </c>
      <c r="K163" s="12">
        <v>0</v>
      </c>
      <c r="L163" s="3"/>
      <c r="M163" s="3"/>
      <c r="N163" s="3"/>
      <c r="O163" s="3"/>
      <c r="P163" s="3"/>
    </row>
    <row r="164" spans="1:16" ht="25.5" customHeight="1" x14ac:dyDescent="0.25">
      <c r="A164" s="131" t="s">
        <v>236</v>
      </c>
      <c r="B164" s="54"/>
      <c r="C164" s="54"/>
      <c r="D164" s="54"/>
      <c r="E164" s="54"/>
      <c r="F164" s="54"/>
      <c r="G164" s="54"/>
      <c r="H164" s="54"/>
      <c r="I164" s="54"/>
      <c r="J164" s="54"/>
      <c r="K164" s="55"/>
      <c r="L164" s="3"/>
      <c r="M164" s="3"/>
      <c r="N164" s="3"/>
      <c r="O164" s="3"/>
      <c r="P164" s="3"/>
    </row>
    <row r="165" spans="1:16" x14ac:dyDescent="0.25">
      <c r="A165" s="51" t="s">
        <v>103</v>
      </c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3"/>
      <c r="M165" s="3"/>
      <c r="N165" s="3"/>
      <c r="O165" s="3"/>
      <c r="P165" s="3"/>
    </row>
    <row r="166" spans="1:16" x14ac:dyDescent="0.25">
      <c r="A166" s="51" t="s">
        <v>104</v>
      </c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3"/>
      <c r="M166" s="3"/>
      <c r="N166" s="3"/>
      <c r="O166" s="3"/>
      <c r="P166" s="3"/>
    </row>
    <row r="167" spans="1:16" x14ac:dyDescent="0.25">
      <c r="A167" s="48" t="s">
        <v>107</v>
      </c>
      <c r="B167" s="80" t="s">
        <v>105</v>
      </c>
      <c r="C167" s="56" t="s">
        <v>106</v>
      </c>
      <c r="D167" s="141"/>
      <c r="E167" s="141"/>
      <c r="F167" s="141"/>
      <c r="G167" s="141"/>
      <c r="H167" s="13" t="s">
        <v>5</v>
      </c>
      <c r="I167" s="12">
        <v>0</v>
      </c>
      <c r="J167" s="12">
        <v>0</v>
      </c>
      <c r="K167" s="12">
        <v>0</v>
      </c>
      <c r="L167" s="3"/>
      <c r="M167" s="3"/>
      <c r="N167" s="3"/>
      <c r="O167" s="3"/>
      <c r="P167" s="3"/>
    </row>
    <row r="168" spans="1:16" ht="23.25" x14ac:dyDescent="0.25">
      <c r="A168" s="49"/>
      <c r="B168" s="81"/>
      <c r="C168" s="57"/>
      <c r="D168" s="140"/>
      <c r="E168" s="140"/>
      <c r="F168" s="140"/>
      <c r="G168" s="140"/>
      <c r="H168" s="14" t="s">
        <v>6</v>
      </c>
      <c r="I168" s="12">
        <v>0</v>
      </c>
      <c r="J168" s="12">
        <v>0</v>
      </c>
      <c r="K168" s="12">
        <v>0</v>
      </c>
      <c r="L168" s="3"/>
      <c r="M168" s="3"/>
      <c r="N168" s="3"/>
      <c r="O168" s="3"/>
      <c r="P168" s="3"/>
    </row>
    <row r="169" spans="1:16" ht="23.25" x14ac:dyDescent="0.25">
      <c r="A169" s="49"/>
      <c r="B169" s="81"/>
      <c r="C169" s="57"/>
      <c r="D169" s="140"/>
      <c r="E169" s="140"/>
      <c r="F169" s="140"/>
      <c r="G169" s="140"/>
      <c r="H169" s="14" t="s">
        <v>7</v>
      </c>
      <c r="I169" s="12">
        <v>0</v>
      </c>
      <c r="J169" s="12">
        <v>0</v>
      </c>
      <c r="K169" s="12">
        <v>0</v>
      </c>
      <c r="L169" s="3"/>
      <c r="M169" s="3"/>
      <c r="N169" s="3"/>
      <c r="O169" s="3"/>
      <c r="P169" s="3"/>
    </row>
    <row r="170" spans="1:16" ht="23.25" x14ac:dyDescent="0.25">
      <c r="A170" s="49"/>
      <c r="B170" s="81"/>
      <c r="C170" s="57"/>
      <c r="D170" s="140"/>
      <c r="E170" s="140"/>
      <c r="F170" s="140"/>
      <c r="G170" s="140"/>
      <c r="H170" s="14" t="s">
        <v>8</v>
      </c>
      <c r="I170" s="12">
        <v>0</v>
      </c>
      <c r="J170" s="12">
        <v>0</v>
      </c>
      <c r="K170" s="12">
        <v>0</v>
      </c>
      <c r="L170" s="3"/>
      <c r="M170" s="3"/>
      <c r="N170" s="3"/>
      <c r="O170" s="3"/>
      <c r="P170" s="3"/>
    </row>
    <row r="171" spans="1:16" ht="131.25" customHeight="1" x14ac:dyDescent="0.25">
      <c r="A171" s="50"/>
      <c r="B171" s="82"/>
      <c r="C171" s="58"/>
      <c r="D171" s="142"/>
      <c r="E171" s="142"/>
      <c r="F171" s="142"/>
      <c r="G171" s="142"/>
      <c r="H171" s="14" t="s">
        <v>9</v>
      </c>
      <c r="I171" s="12">
        <v>0</v>
      </c>
      <c r="J171" s="12">
        <v>0</v>
      </c>
      <c r="K171" s="12">
        <v>0</v>
      </c>
      <c r="L171" s="3"/>
      <c r="M171" s="3"/>
      <c r="N171" s="3"/>
      <c r="O171" s="3"/>
      <c r="P171" s="3"/>
    </row>
    <row r="172" spans="1:16" x14ac:dyDescent="0.25">
      <c r="A172" s="51" t="s">
        <v>108</v>
      </c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3"/>
      <c r="M172" s="3"/>
      <c r="N172" s="3"/>
      <c r="O172" s="3"/>
      <c r="P172" s="3"/>
    </row>
    <row r="173" spans="1:16" x14ac:dyDescent="0.25">
      <c r="A173" s="51" t="s">
        <v>109</v>
      </c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3"/>
      <c r="M173" s="3"/>
      <c r="N173" s="3"/>
      <c r="O173" s="3"/>
      <c r="P173" s="3"/>
    </row>
    <row r="174" spans="1:16" x14ac:dyDescent="0.25">
      <c r="A174" s="48" t="s">
        <v>111</v>
      </c>
      <c r="B174" s="80" t="s">
        <v>110</v>
      </c>
      <c r="C174" s="56" t="s">
        <v>106</v>
      </c>
      <c r="D174" s="56" t="s">
        <v>112</v>
      </c>
      <c r="E174" s="56" t="s">
        <v>249</v>
      </c>
      <c r="F174" s="56" t="s">
        <v>246</v>
      </c>
      <c r="G174" s="56">
        <v>57.8</v>
      </c>
      <c r="H174" s="13" t="s">
        <v>5</v>
      </c>
      <c r="I174" s="43">
        <v>33841</v>
      </c>
      <c r="J174" s="43">
        <v>31302.1</v>
      </c>
      <c r="K174" s="44">
        <f t="shared" ref="K174:K178" si="5">J174/I174*100</f>
        <v>92.497562128778696</v>
      </c>
      <c r="L174" s="3"/>
      <c r="M174" s="3"/>
      <c r="N174" s="3"/>
      <c r="O174" s="3"/>
      <c r="P174" s="3"/>
    </row>
    <row r="175" spans="1:16" ht="23.25" x14ac:dyDescent="0.25">
      <c r="A175" s="49"/>
      <c r="B175" s="81"/>
      <c r="C175" s="57"/>
      <c r="D175" s="57"/>
      <c r="E175" s="57"/>
      <c r="F175" s="57"/>
      <c r="G175" s="57"/>
      <c r="H175" s="14" t="s">
        <v>6</v>
      </c>
      <c r="I175" s="45">
        <v>0</v>
      </c>
      <c r="J175" s="43">
        <v>0</v>
      </c>
      <c r="K175" s="44"/>
      <c r="L175" s="3"/>
      <c r="M175" s="3"/>
      <c r="N175" s="3"/>
      <c r="O175" s="3"/>
      <c r="P175" s="3"/>
    </row>
    <row r="176" spans="1:16" ht="23.25" x14ac:dyDescent="0.25">
      <c r="A176" s="49"/>
      <c r="B176" s="81"/>
      <c r="C176" s="57"/>
      <c r="D176" s="57"/>
      <c r="E176" s="57"/>
      <c r="F176" s="57"/>
      <c r="G176" s="57"/>
      <c r="H176" s="14" t="s">
        <v>7</v>
      </c>
      <c r="I176" s="43">
        <v>2726.8</v>
      </c>
      <c r="J176" s="43">
        <v>2894.4</v>
      </c>
      <c r="K176" s="44">
        <f t="shared" si="5"/>
        <v>106.14639870910958</v>
      </c>
      <c r="L176" s="3"/>
      <c r="M176" s="3"/>
      <c r="N176" s="3"/>
      <c r="O176" s="3"/>
      <c r="P176" s="3"/>
    </row>
    <row r="177" spans="1:16" ht="23.25" x14ac:dyDescent="0.25">
      <c r="A177" s="49"/>
      <c r="B177" s="81"/>
      <c r="C177" s="57"/>
      <c r="D177" s="57"/>
      <c r="E177" s="57"/>
      <c r="F177" s="57"/>
      <c r="G177" s="57"/>
      <c r="H177" s="14" t="s">
        <v>8</v>
      </c>
      <c r="I177" s="43">
        <v>49.8</v>
      </c>
      <c r="J177" s="43">
        <v>21.3</v>
      </c>
      <c r="K177" s="44">
        <f t="shared" si="5"/>
        <v>42.7710843373494</v>
      </c>
      <c r="L177" s="3"/>
      <c r="M177" s="3"/>
      <c r="N177" s="3"/>
      <c r="O177" s="3"/>
      <c r="P177" s="3"/>
    </row>
    <row r="178" spans="1:16" ht="40.5" customHeight="1" x14ac:dyDescent="0.25">
      <c r="A178" s="50"/>
      <c r="B178" s="82"/>
      <c r="C178" s="58"/>
      <c r="D178" s="58"/>
      <c r="E178" s="58"/>
      <c r="F178" s="58"/>
      <c r="G178" s="58"/>
      <c r="H178" s="14" t="s">
        <v>9</v>
      </c>
      <c r="I178" s="43">
        <v>31064.400000000001</v>
      </c>
      <c r="J178" s="43">
        <v>28386.400000000001</v>
      </c>
      <c r="K178" s="44">
        <f t="shared" si="5"/>
        <v>91.379199340724426</v>
      </c>
      <c r="L178" s="3"/>
      <c r="M178" s="3"/>
      <c r="N178" s="3"/>
      <c r="O178" s="3"/>
      <c r="P178" s="3"/>
    </row>
    <row r="179" spans="1:16" ht="16.5" customHeight="1" x14ac:dyDescent="0.25">
      <c r="A179" s="22"/>
      <c r="B179" s="23"/>
      <c r="C179" s="20"/>
      <c r="D179" s="20"/>
      <c r="E179" s="40"/>
      <c r="F179" s="40"/>
      <c r="G179" s="40">
        <v>109.5</v>
      </c>
      <c r="H179" s="14"/>
      <c r="I179" s="43"/>
      <c r="J179" s="43"/>
      <c r="K179" s="44"/>
      <c r="L179" s="3"/>
      <c r="M179" s="3"/>
      <c r="N179" s="3"/>
      <c r="O179" s="3"/>
      <c r="P179" s="3"/>
    </row>
    <row r="180" spans="1:16" ht="25.5" customHeight="1" x14ac:dyDescent="0.25">
      <c r="A180" s="51" t="s">
        <v>113</v>
      </c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3"/>
      <c r="M180" s="3"/>
      <c r="N180" s="3"/>
      <c r="O180" s="3"/>
      <c r="P180" s="3"/>
    </row>
    <row r="181" spans="1:16" ht="27.75" customHeight="1" x14ac:dyDescent="0.25">
      <c r="A181" s="53" t="s">
        <v>114</v>
      </c>
      <c r="B181" s="54"/>
      <c r="C181" s="54"/>
      <c r="D181" s="54"/>
      <c r="E181" s="54"/>
      <c r="F181" s="54"/>
      <c r="G181" s="54"/>
      <c r="H181" s="54"/>
      <c r="I181" s="54"/>
      <c r="J181" s="54"/>
      <c r="K181" s="55"/>
      <c r="L181" s="3"/>
      <c r="M181" s="3"/>
      <c r="N181" s="3"/>
      <c r="O181" s="3"/>
      <c r="P181" s="3"/>
    </row>
    <row r="182" spans="1:16" ht="25.5" customHeight="1" x14ac:dyDescent="0.25">
      <c r="A182" s="48" t="s">
        <v>116</v>
      </c>
      <c r="B182" s="56" t="s">
        <v>253</v>
      </c>
      <c r="C182" s="56" t="s">
        <v>106</v>
      </c>
      <c r="D182" s="56" t="s">
        <v>115</v>
      </c>
      <c r="E182" s="56" t="s">
        <v>250</v>
      </c>
      <c r="F182" s="56" t="s">
        <v>254</v>
      </c>
      <c r="G182" s="56">
        <v>56.7</v>
      </c>
      <c r="H182" s="13" t="s">
        <v>5</v>
      </c>
      <c r="I182" s="12">
        <v>1850.5</v>
      </c>
      <c r="J182" s="12">
        <v>1850.5</v>
      </c>
      <c r="K182" s="12">
        <v>0</v>
      </c>
      <c r="L182" s="3"/>
      <c r="M182" s="3"/>
      <c r="N182" s="3"/>
      <c r="O182" s="3"/>
      <c r="P182" s="3"/>
    </row>
    <row r="183" spans="1:16" ht="25.5" customHeight="1" x14ac:dyDescent="0.25">
      <c r="A183" s="49"/>
      <c r="B183" s="57"/>
      <c r="C183" s="57"/>
      <c r="D183" s="57"/>
      <c r="E183" s="57"/>
      <c r="F183" s="57"/>
      <c r="G183" s="57"/>
      <c r="H183" s="14" t="s">
        <v>6</v>
      </c>
      <c r="I183" s="12">
        <v>0</v>
      </c>
      <c r="J183" s="12">
        <v>0</v>
      </c>
      <c r="K183" s="12">
        <v>0</v>
      </c>
      <c r="L183" s="3"/>
      <c r="M183" s="3"/>
      <c r="N183" s="3"/>
      <c r="O183" s="3"/>
      <c r="P183" s="3"/>
    </row>
    <row r="184" spans="1:16" ht="25.5" customHeight="1" x14ac:dyDescent="0.25">
      <c r="A184" s="49"/>
      <c r="B184" s="57"/>
      <c r="C184" s="57"/>
      <c r="D184" s="57"/>
      <c r="E184" s="57"/>
      <c r="F184" s="57"/>
      <c r="G184" s="57"/>
      <c r="H184" s="14" t="s">
        <v>7</v>
      </c>
      <c r="I184" s="12">
        <v>1739.5</v>
      </c>
      <c r="J184" s="12">
        <v>1739.5</v>
      </c>
      <c r="K184" s="12">
        <v>0</v>
      </c>
      <c r="L184" s="3"/>
      <c r="M184" s="3"/>
      <c r="N184" s="3"/>
      <c r="O184" s="3"/>
      <c r="P184" s="3"/>
    </row>
    <row r="185" spans="1:16" ht="25.5" customHeight="1" x14ac:dyDescent="0.25">
      <c r="A185" s="49"/>
      <c r="B185" s="57"/>
      <c r="C185" s="57"/>
      <c r="D185" s="57"/>
      <c r="E185" s="57"/>
      <c r="F185" s="57"/>
      <c r="G185" s="57"/>
      <c r="H185" s="14" t="s">
        <v>8</v>
      </c>
      <c r="I185" s="12">
        <v>111</v>
      </c>
      <c r="J185" s="12">
        <v>111</v>
      </c>
      <c r="K185" s="12">
        <v>0</v>
      </c>
      <c r="L185" s="3"/>
      <c r="M185" s="3"/>
      <c r="N185" s="3"/>
      <c r="O185" s="3"/>
      <c r="P185" s="3"/>
    </row>
    <row r="186" spans="1:16" ht="105" customHeight="1" x14ac:dyDescent="0.25">
      <c r="A186" s="50"/>
      <c r="B186" s="58"/>
      <c r="C186" s="58"/>
      <c r="D186" s="58"/>
      <c r="E186" s="58"/>
      <c r="F186" s="58"/>
      <c r="G186" s="58"/>
      <c r="H186" s="14" t="s">
        <v>9</v>
      </c>
      <c r="I186" s="12">
        <v>0</v>
      </c>
      <c r="J186" s="12">
        <v>0</v>
      </c>
      <c r="K186" s="12">
        <v>0</v>
      </c>
      <c r="L186" s="3"/>
      <c r="M186" s="3"/>
      <c r="N186" s="3"/>
      <c r="O186" s="3"/>
      <c r="P186" s="3"/>
    </row>
    <row r="187" spans="1:16" ht="20.25" customHeight="1" x14ac:dyDescent="0.25">
      <c r="A187" s="24"/>
      <c r="B187" s="17"/>
      <c r="C187" s="17"/>
      <c r="D187" s="17"/>
      <c r="E187" s="17"/>
      <c r="F187" s="17"/>
      <c r="G187" s="17">
        <v>100</v>
      </c>
      <c r="H187" s="25"/>
      <c r="I187" s="26"/>
      <c r="J187" s="26"/>
      <c r="K187" s="27"/>
      <c r="L187" s="3"/>
      <c r="M187" s="3"/>
      <c r="N187" s="3"/>
      <c r="O187" s="3"/>
      <c r="P187" s="3"/>
    </row>
    <row r="188" spans="1:16" ht="20.25" customHeight="1" x14ac:dyDescent="0.25">
      <c r="A188" s="171" t="s">
        <v>117</v>
      </c>
      <c r="B188" s="172"/>
      <c r="C188" s="172"/>
      <c r="D188" s="172"/>
      <c r="E188" s="172"/>
      <c r="F188" s="172"/>
      <c r="G188" s="172"/>
      <c r="H188" s="172"/>
      <c r="I188" s="172"/>
      <c r="J188" s="172"/>
      <c r="K188" s="173"/>
      <c r="L188" s="3"/>
      <c r="M188" s="3"/>
      <c r="N188" s="3"/>
      <c r="O188" s="3"/>
      <c r="P188" s="3"/>
    </row>
    <row r="189" spans="1:16" ht="19.5" customHeight="1" x14ac:dyDescent="0.25">
      <c r="A189" s="53" t="s">
        <v>118</v>
      </c>
      <c r="B189" s="54"/>
      <c r="C189" s="60"/>
      <c r="D189" s="60"/>
      <c r="E189" s="60"/>
      <c r="F189" s="60"/>
      <c r="G189" s="60"/>
      <c r="H189" s="54"/>
      <c r="I189" s="54"/>
      <c r="J189" s="54"/>
      <c r="K189" s="55"/>
      <c r="L189" s="3"/>
      <c r="M189" s="3"/>
      <c r="N189" s="3"/>
      <c r="O189" s="3"/>
      <c r="P189" s="3"/>
    </row>
    <row r="190" spans="1:16" ht="25.5" customHeight="1" x14ac:dyDescent="0.25">
      <c r="A190" s="48" t="s">
        <v>120</v>
      </c>
      <c r="B190" s="74" t="s">
        <v>240</v>
      </c>
      <c r="C190" s="56"/>
      <c r="D190" s="74" t="s">
        <v>119</v>
      </c>
      <c r="E190" s="56">
        <v>65</v>
      </c>
      <c r="F190" s="64">
        <v>32.700000000000003</v>
      </c>
      <c r="G190" s="41"/>
      <c r="H190" s="5" t="s">
        <v>5</v>
      </c>
      <c r="I190" s="43">
        <v>20898.7</v>
      </c>
      <c r="J190" s="43">
        <v>21596.1</v>
      </c>
      <c r="K190" s="12">
        <v>0</v>
      </c>
      <c r="L190" s="15"/>
      <c r="M190" s="3"/>
      <c r="N190" s="3"/>
      <c r="O190" s="3"/>
      <c r="P190" s="3"/>
    </row>
    <row r="191" spans="1:16" ht="27" customHeight="1" x14ac:dyDescent="0.25">
      <c r="A191" s="49"/>
      <c r="B191" s="75"/>
      <c r="C191" s="57"/>
      <c r="D191" s="75"/>
      <c r="E191" s="57"/>
      <c r="F191" s="65"/>
      <c r="G191" s="42"/>
      <c r="H191" s="6" t="s">
        <v>6</v>
      </c>
      <c r="I191" s="43">
        <v>0</v>
      </c>
      <c r="J191" s="43"/>
      <c r="K191" s="12">
        <v>0</v>
      </c>
      <c r="L191" s="3"/>
      <c r="M191" s="3"/>
      <c r="N191" s="3"/>
      <c r="O191" s="3"/>
      <c r="P191" s="3"/>
    </row>
    <row r="192" spans="1:16" ht="26.25" customHeight="1" x14ac:dyDescent="0.25">
      <c r="A192" s="49"/>
      <c r="B192" s="75"/>
      <c r="C192" s="57"/>
      <c r="D192" s="75"/>
      <c r="E192" s="57"/>
      <c r="F192" s="65"/>
      <c r="G192" s="46">
        <f>F190/E190*100</f>
        <v>50.307692307692307</v>
      </c>
      <c r="H192" s="6" t="s">
        <v>7</v>
      </c>
      <c r="I192" s="43">
        <v>15055.9</v>
      </c>
      <c r="J192" s="43">
        <v>15055.9</v>
      </c>
      <c r="K192" s="12">
        <v>0</v>
      </c>
      <c r="L192" s="15"/>
      <c r="M192" s="3"/>
      <c r="N192" s="3"/>
      <c r="O192" s="3"/>
      <c r="P192" s="3"/>
    </row>
    <row r="193" spans="1:16" ht="28.5" customHeight="1" x14ac:dyDescent="0.25">
      <c r="A193" s="49"/>
      <c r="B193" s="75"/>
      <c r="C193" s="57"/>
      <c r="D193" s="75"/>
      <c r="E193" s="57"/>
      <c r="F193" s="65"/>
      <c r="G193" s="42"/>
      <c r="H193" s="6" t="s">
        <v>8</v>
      </c>
      <c r="I193" s="43">
        <v>5842.8</v>
      </c>
      <c r="J193" s="43">
        <v>6540.2</v>
      </c>
      <c r="K193" s="12">
        <v>0</v>
      </c>
      <c r="L193" s="15"/>
      <c r="M193" s="3"/>
      <c r="N193" s="3"/>
      <c r="O193" s="3"/>
      <c r="P193" s="3"/>
    </row>
    <row r="194" spans="1:16" ht="27.75" customHeight="1" x14ac:dyDescent="0.25">
      <c r="A194" s="50"/>
      <c r="B194" s="76"/>
      <c r="C194" s="57"/>
      <c r="D194" s="75"/>
      <c r="E194" s="57"/>
      <c r="F194" s="65"/>
      <c r="G194" s="42"/>
      <c r="H194" s="6" t="s">
        <v>9</v>
      </c>
      <c r="I194" s="43">
        <v>0</v>
      </c>
      <c r="J194" s="43">
        <v>0</v>
      </c>
      <c r="K194" s="12">
        <v>0</v>
      </c>
      <c r="L194" s="3"/>
      <c r="M194" s="3"/>
      <c r="N194" s="3"/>
      <c r="O194" s="3"/>
      <c r="P194" s="3"/>
    </row>
    <row r="195" spans="1:16" ht="18" customHeight="1" x14ac:dyDescent="0.25">
      <c r="A195" s="53" t="s">
        <v>121</v>
      </c>
      <c r="B195" s="54"/>
      <c r="C195" s="54"/>
      <c r="D195" s="54"/>
      <c r="E195" s="54"/>
      <c r="F195" s="54"/>
      <c r="G195" s="54"/>
      <c r="H195" s="54"/>
      <c r="I195" s="54"/>
      <c r="J195" s="54"/>
      <c r="K195" s="55"/>
      <c r="L195" s="3"/>
      <c r="M195" s="3"/>
      <c r="N195" s="3"/>
      <c r="O195" s="3"/>
      <c r="P195" s="3"/>
    </row>
    <row r="196" spans="1:16" ht="19.5" customHeight="1" x14ac:dyDescent="0.25">
      <c r="A196" s="51" t="s">
        <v>122</v>
      </c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3"/>
      <c r="M196" s="3"/>
      <c r="N196" s="3"/>
      <c r="O196" s="3"/>
      <c r="P196" s="3"/>
    </row>
    <row r="197" spans="1:16" ht="26.25" customHeight="1" x14ac:dyDescent="0.25">
      <c r="A197" s="48" t="s">
        <v>130</v>
      </c>
      <c r="B197" s="59" t="s">
        <v>123</v>
      </c>
      <c r="C197" s="56" t="s">
        <v>25</v>
      </c>
      <c r="D197" s="59" t="s">
        <v>124</v>
      </c>
      <c r="E197" s="59">
        <v>20</v>
      </c>
      <c r="F197" s="51">
        <v>30</v>
      </c>
      <c r="G197" s="77">
        <f>F197/E197*100</f>
        <v>150</v>
      </c>
      <c r="H197" s="5" t="s">
        <v>5</v>
      </c>
      <c r="I197" s="43">
        <v>10</v>
      </c>
      <c r="J197" s="12">
        <v>0</v>
      </c>
      <c r="K197" s="28">
        <f>J197/I197*100</f>
        <v>0</v>
      </c>
      <c r="L197" s="15"/>
      <c r="M197" s="3"/>
      <c r="N197" s="3"/>
      <c r="O197" s="3"/>
      <c r="P197" s="3"/>
    </row>
    <row r="198" spans="1:16" ht="27.75" customHeight="1" x14ac:dyDescent="0.25">
      <c r="A198" s="49"/>
      <c r="B198" s="59"/>
      <c r="C198" s="57"/>
      <c r="D198" s="59"/>
      <c r="E198" s="59"/>
      <c r="F198" s="51"/>
      <c r="G198" s="77"/>
      <c r="H198" s="6" t="s">
        <v>6</v>
      </c>
      <c r="I198" s="43">
        <v>0</v>
      </c>
      <c r="J198" s="12">
        <v>0</v>
      </c>
      <c r="K198" s="29">
        <v>0</v>
      </c>
      <c r="L198" s="15"/>
      <c r="M198" s="3"/>
      <c r="N198" s="3"/>
      <c r="O198" s="3"/>
      <c r="P198" s="3"/>
    </row>
    <row r="199" spans="1:16" ht="27.75" customHeight="1" x14ac:dyDescent="0.25">
      <c r="A199" s="49"/>
      <c r="B199" s="59"/>
      <c r="C199" s="57"/>
      <c r="D199" s="59"/>
      <c r="E199" s="59"/>
      <c r="F199" s="51"/>
      <c r="G199" s="77"/>
      <c r="H199" s="6" t="s">
        <v>7</v>
      </c>
      <c r="I199" s="43">
        <v>0</v>
      </c>
      <c r="J199" s="12">
        <v>0</v>
      </c>
      <c r="K199" s="29">
        <v>0</v>
      </c>
      <c r="L199" s="15"/>
      <c r="M199" s="3"/>
      <c r="N199" s="3"/>
      <c r="O199" s="3"/>
      <c r="P199" s="3"/>
    </row>
    <row r="200" spans="1:16" ht="27.75" customHeight="1" x14ac:dyDescent="0.25">
      <c r="A200" s="49"/>
      <c r="B200" s="59"/>
      <c r="C200" s="57"/>
      <c r="D200" s="59"/>
      <c r="E200" s="59"/>
      <c r="F200" s="51"/>
      <c r="G200" s="77"/>
      <c r="H200" s="6" t="s">
        <v>8</v>
      </c>
      <c r="I200" s="43">
        <v>10</v>
      </c>
      <c r="J200" s="12">
        <v>0</v>
      </c>
      <c r="K200" s="28"/>
      <c r="L200" s="15"/>
      <c r="M200" s="3"/>
      <c r="N200" s="3"/>
      <c r="O200" s="3"/>
      <c r="P200" s="3"/>
    </row>
    <row r="201" spans="1:16" ht="129" customHeight="1" x14ac:dyDescent="0.25">
      <c r="A201" s="50"/>
      <c r="B201" s="59"/>
      <c r="C201" s="58"/>
      <c r="D201" s="59"/>
      <c r="E201" s="59"/>
      <c r="F201" s="51"/>
      <c r="G201" s="77"/>
      <c r="H201" s="6" t="s">
        <v>9</v>
      </c>
      <c r="I201" s="12">
        <v>0</v>
      </c>
      <c r="J201" s="12">
        <v>0</v>
      </c>
      <c r="K201" s="12">
        <v>0</v>
      </c>
      <c r="L201" s="3"/>
      <c r="M201" s="3"/>
      <c r="N201" s="3"/>
      <c r="O201" s="3"/>
      <c r="P201" s="3"/>
    </row>
    <row r="202" spans="1:16" ht="20.25" customHeight="1" x14ac:dyDescent="0.25">
      <c r="A202" s="48" t="s">
        <v>131</v>
      </c>
      <c r="B202" s="56" t="s">
        <v>125</v>
      </c>
      <c r="C202" s="56" t="s">
        <v>25</v>
      </c>
      <c r="D202" s="59" t="s">
        <v>126</v>
      </c>
      <c r="E202" s="59">
        <v>2</v>
      </c>
      <c r="F202" s="51">
        <v>0</v>
      </c>
      <c r="G202" s="51">
        <v>0</v>
      </c>
      <c r="H202" s="5" t="s">
        <v>5</v>
      </c>
      <c r="I202" s="43">
        <v>0</v>
      </c>
      <c r="J202" s="43">
        <v>0</v>
      </c>
      <c r="K202" s="43">
        <v>0</v>
      </c>
      <c r="L202" s="3"/>
      <c r="M202" s="3"/>
      <c r="N202" s="3"/>
      <c r="O202" s="3"/>
      <c r="P202" s="3"/>
    </row>
    <row r="203" spans="1:16" ht="27.75" customHeight="1" x14ac:dyDescent="0.25">
      <c r="A203" s="49"/>
      <c r="B203" s="57"/>
      <c r="C203" s="57"/>
      <c r="D203" s="59"/>
      <c r="E203" s="59"/>
      <c r="F203" s="51"/>
      <c r="G203" s="51"/>
      <c r="H203" s="6" t="s">
        <v>6</v>
      </c>
      <c r="I203" s="43">
        <v>0</v>
      </c>
      <c r="J203" s="43"/>
      <c r="K203" s="43">
        <v>0</v>
      </c>
      <c r="L203" s="3"/>
      <c r="M203" s="3"/>
      <c r="N203" s="3"/>
      <c r="O203" s="3"/>
      <c r="P203" s="3"/>
    </row>
    <row r="204" spans="1:16" ht="27.75" customHeight="1" x14ac:dyDescent="0.25">
      <c r="A204" s="49"/>
      <c r="B204" s="57"/>
      <c r="C204" s="57"/>
      <c r="D204" s="59"/>
      <c r="E204" s="59"/>
      <c r="F204" s="51"/>
      <c r="G204" s="51"/>
      <c r="H204" s="6" t="s">
        <v>7</v>
      </c>
      <c r="I204" s="43">
        <v>0</v>
      </c>
      <c r="J204" s="43">
        <v>0</v>
      </c>
      <c r="K204" s="43">
        <v>0</v>
      </c>
      <c r="L204" s="3"/>
      <c r="M204" s="3"/>
      <c r="N204" s="3"/>
      <c r="O204" s="3"/>
      <c r="P204" s="3"/>
    </row>
    <row r="205" spans="1:16" ht="27.75" customHeight="1" x14ac:dyDescent="0.25">
      <c r="A205" s="49"/>
      <c r="B205" s="57"/>
      <c r="C205" s="57"/>
      <c r="D205" s="59"/>
      <c r="E205" s="59"/>
      <c r="F205" s="51"/>
      <c r="G205" s="51"/>
      <c r="H205" s="6" t="s">
        <v>8</v>
      </c>
      <c r="I205" s="43">
        <v>0</v>
      </c>
      <c r="J205" s="43">
        <v>0</v>
      </c>
      <c r="K205" s="43">
        <v>0</v>
      </c>
      <c r="L205" s="3"/>
      <c r="M205" s="3"/>
      <c r="N205" s="3"/>
      <c r="O205" s="3"/>
      <c r="P205" s="3"/>
    </row>
    <row r="206" spans="1:16" ht="48.75" customHeight="1" x14ac:dyDescent="0.25">
      <c r="A206" s="50"/>
      <c r="B206" s="58"/>
      <c r="C206" s="58"/>
      <c r="D206" s="59"/>
      <c r="E206" s="59"/>
      <c r="F206" s="51"/>
      <c r="G206" s="51"/>
      <c r="H206" s="6" t="s">
        <v>9</v>
      </c>
      <c r="I206" s="43">
        <v>0</v>
      </c>
      <c r="J206" s="43">
        <v>0</v>
      </c>
      <c r="K206" s="43">
        <v>0</v>
      </c>
      <c r="L206" s="3"/>
      <c r="M206" s="3"/>
      <c r="N206" s="3"/>
      <c r="O206" s="3"/>
      <c r="P206" s="3"/>
    </row>
    <row r="207" spans="1:16" ht="17.25" customHeight="1" x14ac:dyDescent="0.25">
      <c r="A207" s="48" t="s">
        <v>132</v>
      </c>
      <c r="B207" s="56" t="s">
        <v>127</v>
      </c>
      <c r="C207" s="56" t="s">
        <v>25</v>
      </c>
      <c r="D207" s="59" t="s">
        <v>128</v>
      </c>
      <c r="E207" s="59">
        <v>100</v>
      </c>
      <c r="F207" s="51">
        <v>95.4</v>
      </c>
      <c r="G207" s="77">
        <f>F207/E207*100</f>
        <v>95.4</v>
      </c>
      <c r="H207" s="5" t="s">
        <v>5</v>
      </c>
      <c r="I207" s="43">
        <v>22</v>
      </c>
      <c r="J207" s="43">
        <v>0</v>
      </c>
      <c r="K207" s="43">
        <v>0</v>
      </c>
      <c r="L207" s="3"/>
      <c r="M207" s="3"/>
      <c r="N207" s="3"/>
      <c r="O207" s="3"/>
      <c r="P207" s="3"/>
    </row>
    <row r="208" spans="1:16" ht="27.75" customHeight="1" x14ac:dyDescent="0.25">
      <c r="A208" s="49"/>
      <c r="B208" s="57"/>
      <c r="C208" s="57"/>
      <c r="D208" s="59"/>
      <c r="E208" s="59"/>
      <c r="F208" s="51"/>
      <c r="G208" s="77"/>
      <c r="H208" s="6" t="s">
        <v>6</v>
      </c>
      <c r="I208" s="43">
        <v>0</v>
      </c>
      <c r="J208" s="43">
        <v>0</v>
      </c>
      <c r="K208" s="43">
        <v>0</v>
      </c>
      <c r="L208" s="3"/>
      <c r="M208" s="3"/>
      <c r="N208" s="3"/>
      <c r="O208" s="3"/>
      <c r="P208" s="3"/>
    </row>
    <row r="209" spans="1:16" ht="26.25" customHeight="1" x14ac:dyDescent="0.25">
      <c r="A209" s="49"/>
      <c r="B209" s="57"/>
      <c r="C209" s="57"/>
      <c r="D209" s="59"/>
      <c r="E209" s="59"/>
      <c r="F209" s="51"/>
      <c r="G209" s="77"/>
      <c r="H209" s="6" t="s">
        <v>7</v>
      </c>
      <c r="I209" s="43">
        <v>0</v>
      </c>
      <c r="J209" s="43">
        <v>0</v>
      </c>
      <c r="K209" s="43">
        <v>0</v>
      </c>
      <c r="L209" s="3"/>
      <c r="M209" s="3"/>
      <c r="N209" s="3"/>
      <c r="O209" s="3"/>
      <c r="P209" s="3"/>
    </row>
    <row r="210" spans="1:16" ht="27.75" customHeight="1" x14ac:dyDescent="0.25">
      <c r="A210" s="49"/>
      <c r="B210" s="57"/>
      <c r="C210" s="57"/>
      <c r="D210" s="59"/>
      <c r="E210" s="59"/>
      <c r="F210" s="51"/>
      <c r="G210" s="77"/>
      <c r="H210" s="6" t="s">
        <v>8</v>
      </c>
      <c r="I210" s="43">
        <v>22</v>
      </c>
      <c r="J210" s="43">
        <v>0</v>
      </c>
      <c r="K210" s="43">
        <v>0</v>
      </c>
      <c r="L210" s="3"/>
      <c r="M210" s="3"/>
      <c r="N210" s="3"/>
      <c r="O210" s="3"/>
      <c r="P210" s="3"/>
    </row>
    <row r="211" spans="1:16" ht="75" customHeight="1" x14ac:dyDescent="0.25">
      <c r="A211" s="50"/>
      <c r="B211" s="58"/>
      <c r="C211" s="58"/>
      <c r="D211" s="59"/>
      <c r="E211" s="59"/>
      <c r="F211" s="51"/>
      <c r="G211" s="77"/>
      <c r="H211" s="6" t="s">
        <v>9</v>
      </c>
      <c r="I211" s="43">
        <v>0</v>
      </c>
      <c r="J211" s="43">
        <v>0</v>
      </c>
      <c r="K211" s="43">
        <v>0</v>
      </c>
      <c r="L211" s="3"/>
      <c r="M211" s="3"/>
      <c r="N211" s="3"/>
      <c r="O211" s="3"/>
      <c r="P211" s="3"/>
    </row>
    <row r="212" spans="1:16" ht="27.75" customHeight="1" x14ac:dyDescent="0.25">
      <c r="A212" s="48" t="s">
        <v>133</v>
      </c>
      <c r="B212" s="56" t="s">
        <v>129</v>
      </c>
      <c r="C212" s="56" t="s">
        <v>25</v>
      </c>
      <c r="D212" s="59" t="s">
        <v>134</v>
      </c>
      <c r="E212" s="59">
        <v>1</v>
      </c>
      <c r="F212" s="51">
        <v>0</v>
      </c>
      <c r="G212" s="51">
        <v>0</v>
      </c>
      <c r="H212" s="5" t="s">
        <v>5</v>
      </c>
      <c r="I212" s="43">
        <v>36</v>
      </c>
      <c r="J212" s="43">
        <v>0</v>
      </c>
      <c r="K212" s="43">
        <v>0</v>
      </c>
      <c r="L212" s="3"/>
      <c r="M212" s="3"/>
      <c r="N212" s="3"/>
      <c r="O212" s="3"/>
      <c r="P212" s="3"/>
    </row>
    <row r="213" spans="1:16" ht="27.75" customHeight="1" x14ac:dyDescent="0.25">
      <c r="A213" s="49"/>
      <c r="B213" s="57"/>
      <c r="C213" s="57"/>
      <c r="D213" s="59"/>
      <c r="E213" s="59"/>
      <c r="F213" s="51"/>
      <c r="G213" s="51"/>
      <c r="H213" s="6" t="s">
        <v>6</v>
      </c>
      <c r="I213" s="43">
        <v>0</v>
      </c>
      <c r="J213" s="43">
        <v>0</v>
      </c>
      <c r="K213" s="43">
        <v>0</v>
      </c>
      <c r="L213" s="3"/>
      <c r="M213" s="3"/>
      <c r="N213" s="3"/>
      <c r="O213" s="3"/>
      <c r="P213" s="3"/>
    </row>
    <row r="214" spans="1:16" ht="27.75" customHeight="1" x14ac:dyDescent="0.25">
      <c r="A214" s="49"/>
      <c r="B214" s="57"/>
      <c r="C214" s="57"/>
      <c r="D214" s="59"/>
      <c r="E214" s="59"/>
      <c r="F214" s="51"/>
      <c r="G214" s="51"/>
      <c r="H214" s="6" t="s">
        <v>7</v>
      </c>
      <c r="I214" s="43">
        <v>0</v>
      </c>
      <c r="J214" s="43">
        <v>0</v>
      </c>
      <c r="K214" s="43">
        <v>0</v>
      </c>
      <c r="L214" s="3"/>
      <c r="M214" s="3"/>
      <c r="N214" s="3"/>
      <c r="O214" s="3"/>
      <c r="P214" s="3"/>
    </row>
    <row r="215" spans="1:16" ht="27.75" customHeight="1" x14ac:dyDescent="0.25">
      <c r="A215" s="49"/>
      <c r="B215" s="57"/>
      <c r="C215" s="57"/>
      <c r="D215" s="59"/>
      <c r="E215" s="59"/>
      <c r="F215" s="51"/>
      <c r="G215" s="51"/>
      <c r="H215" s="6" t="s">
        <v>8</v>
      </c>
      <c r="I215" s="43">
        <v>36</v>
      </c>
      <c r="J215" s="43">
        <v>0</v>
      </c>
      <c r="K215" s="43">
        <v>0</v>
      </c>
      <c r="L215" s="3"/>
      <c r="M215" s="3"/>
      <c r="N215" s="3"/>
      <c r="O215" s="3"/>
      <c r="P215" s="3"/>
    </row>
    <row r="216" spans="1:16" ht="129" customHeight="1" x14ac:dyDescent="0.25">
      <c r="A216" s="50"/>
      <c r="B216" s="58"/>
      <c r="C216" s="58"/>
      <c r="D216" s="59"/>
      <c r="E216" s="59"/>
      <c r="F216" s="51"/>
      <c r="G216" s="51"/>
      <c r="H216" s="6" t="s">
        <v>9</v>
      </c>
      <c r="I216" s="12">
        <v>0</v>
      </c>
      <c r="J216" s="12">
        <v>0</v>
      </c>
      <c r="K216" s="12">
        <v>0</v>
      </c>
      <c r="L216" s="3"/>
      <c r="M216" s="3"/>
      <c r="N216" s="3"/>
      <c r="O216" s="3"/>
      <c r="P216" s="3"/>
    </row>
    <row r="217" spans="1:16" ht="19.5" customHeight="1" x14ac:dyDescent="0.25">
      <c r="A217" s="53" t="s">
        <v>135</v>
      </c>
      <c r="B217" s="54"/>
      <c r="C217" s="54"/>
      <c r="D217" s="54"/>
      <c r="E217" s="54"/>
      <c r="F217" s="54"/>
      <c r="G217" s="54"/>
      <c r="H217" s="54"/>
      <c r="I217" s="54"/>
      <c r="J217" s="54"/>
      <c r="K217" s="55"/>
      <c r="L217" s="3"/>
      <c r="M217" s="3"/>
      <c r="N217" s="3"/>
      <c r="O217" s="3"/>
      <c r="P217" s="3"/>
    </row>
    <row r="218" spans="1:16" ht="21.75" customHeight="1" x14ac:dyDescent="0.25">
      <c r="A218" s="51" t="s">
        <v>136</v>
      </c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3"/>
      <c r="M218" s="3"/>
      <c r="N218" s="3"/>
      <c r="O218" s="3"/>
      <c r="P218" s="3"/>
    </row>
    <row r="219" spans="1:16" ht="21.75" customHeight="1" x14ac:dyDescent="0.25">
      <c r="A219" s="48" t="s">
        <v>142</v>
      </c>
      <c r="B219" s="74" t="s">
        <v>137</v>
      </c>
      <c r="C219" s="59" t="s">
        <v>141</v>
      </c>
      <c r="D219" s="56" t="s">
        <v>138</v>
      </c>
      <c r="E219" s="89">
        <v>7</v>
      </c>
      <c r="F219" s="89">
        <v>13</v>
      </c>
      <c r="G219" s="174">
        <f>E219/F219*100</f>
        <v>53.846153846153847</v>
      </c>
      <c r="H219" s="5" t="s">
        <v>5</v>
      </c>
      <c r="I219" s="43">
        <v>1684</v>
      </c>
      <c r="J219" s="43">
        <v>1431</v>
      </c>
      <c r="K219" s="44">
        <f>J219/I219*100</f>
        <v>84.976247030878866</v>
      </c>
      <c r="L219" s="3"/>
      <c r="M219" s="3"/>
      <c r="N219" s="3"/>
      <c r="O219" s="3"/>
      <c r="P219" s="3"/>
    </row>
    <row r="220" spans="1:16" ht="21.75" customHeight="1" x14ac:dyDescent="0.25">
      <c r="A220" s="49"/>
      <c r="B220" s="75"/>
      <c r="C220" s="59"/>
      <c r="D220" s="57"/>
      <c r="E220" s="90"/>
      <c r="F220" s="90"/>
      <c r="G220" s="175"/>
      <c r="H220" s="6" t="s">
        <v>6</v>
      </c>
      <c r="I220" s="43">
        <v>0</v>
      </c>
      <c r="J220" s="43">
        <v>0</v>
      </c>
      <c r="K220" s="43">
        <v>0</v>
      </c>
      <c r="L220" s="3"/>
      <c r="M220" s="3"/>
      <c r="N220" s="3"/>
      <c r="O220" s="3"/>
      <c r="P220" s="3"/>
    </row>
    <row r="221" spans="1:16" ht="21.75" customHeight="1" x14ac:dyDescent="0.25">
      <c r="A221" s="49"/>
      <c r="B221" s="75"/>
      <c r="C221" s="59"/>
      <c r="D221" s="57"/>
      <c r="E221" s="90"/>
      <c r="F221" s="90"/>
      <c r="G221" s="175"/>
      <c r="H221" s="6" t="s">
        <v>7</v>
      </c>
      <c r="I221" s="43">
        <v>0</v>
      </c>
      <c r="J221" s="43"/>
      <c r="K221" s="44"/>
      <c r="L221" s="3"/>
      <c r="M221" s="3"/>
      <c r="N221" s="3"/>
      <c r="O221" s="3"/>
      <c r="P221" s="3"/>
    </row>
    <row r="222" spans="1:16" ht="21.75" customHeight="1" x14ac:dyDescent="0.25">
      <c r="A222" s="49"/>
      <c r="B222" s="75"/>
      <c r="C222" s="59"/>
      <c r="D222" s="57"/>
      <c r="E222" s="90"/>
      <c r="F222" s="90"/>
      <c r="G222" s="175"/>
      <c r="H222" s="6" t="s">
        <v>8</v>
      </c>
      <c r="I222" s="43">
        <v>1684</v>
      </c>
      <c r="J222" s="43">
        <v>1431</v>
      </c>
      <c r="K222" s="44">
        <f t="shared" ref="K222" si="6">J222/I222*100</f>
        <v>84.976247030878866</v>
      </c>
      <c r="L222" s="3"/>
      <c r="M222" s="3"/>
      <c r="N222" s="3"/>
      <c r="O222" s="3"/>
      <c r="P222" s="3"/>
    </row>
    <row r="223" spans="1:16" ht="51" customHeight="1" x14ac:dyDescent="0.25">
      <c r="A223" s="50"/>
      <c r="B223" s="76"/>
      <c r="C223" s="59"/>
      <c r="D223" s="58"/>
      <c r="E223" s="91"/>
      <c r="F223" s="91"/>
      <c r="G223" s="176"/>
      <c r="H223" s="6" t="s">
        <v>9</v>
      </c>
      <c r="I223" s="43">
        <v>0</v>
      </c>
      <c r="J223" s="43">
        <v>0</v>
      </c>
      <c r="K223" s="43">
        <v>0</v>
      </c>
      <c r="L223" s="3"/>
      <c r="M223" s="3"/>
      <c r="N223" s="3"/>
      <c r="O223" s="3"/>
      <c r="P223" s="3"/>
    </row>
    <row r="224" spans="1:16" ht="27" customHeight="1" x14ac:dyDescent="0.25">
      <c r="A224" s="48" t="s">
        <v>143</v>
      </c>
      <c r="B224" s="56" t="s">
        <v>139</v>
      </c>
      <c r="C224" s="56" t="s">
        <v>106</v>
      </c>
      <c r="D224" s="56" t="s">
        <v>140</v>
      </c>
      <c r="E224" s="56">
        <v>3</v>
      </c>
      <c r="F224" s="56" t="s">
        <v>237</v>
      </c>
      <c r="G224" s="61">
        <v>0</v>
      </c>
      <c r="H224" s="5" t="s">
        <v>5</v>
      </c>
      <c r="I224" s="43">
        <v>500</v>
      </c>
      <c r="J224" s="43">
        <v>0</v>
      </c>
      <c r="K224" s="43">
        <v>0</v>
      </c>
      <c r="L224" s="3"/>
      <c r="M224" s="3"/>
      <c r="N224" s="3"/>
      <c r="O224" s="3"/>
      <c r="P224" s="3"/>
    </row>
    <row r="225" spans="1:16" ht="27.75" customHeight="1" x14ac:dyDescent="0.25">
      <c r="A225" s="49"/>
      <c r="B225" s="57"/>
      <c r="C225" s="57"/>
      <c r="D225" s="57"/>
      <c r="E225" s="57"/>
      <c r="F225" s="57"/>
      <c r="G225" s="62"/>
      <c r="H225" s="6" t="s">
        <v>6</v>
      </c>
      <c r="I225" s="43">
        <v>0</v>
      </c>
      <c r="J225" s="43">
        <v>0</v>
      </c>
      <c r="K225" s="43">
        <v>0</v>
      </c>
      <c r="L225" s="3"/>
      <c r="M225" s="3"/>
      <c r="N225" s="3"/>
      <c r="O225" s="3"/>
      <c r="P225" s="3"/>
    </row>
    <row r="226" spans="1:16" ht="21.75" customHeight="1" x14ac:dyDescent="0.25">
      <c r="A226" s="49"/>
      <c r="B226" s="57"/>
      <c r="C226" s="57"/>
      <c r="D226" s="57"/>
      <c r="E226" s="57"/>
      <c r="F226" s="57"/>
      <c r="G226" s="62"/>
      <c r="H226" s="6" t="s">
        <v>7</v>
      </c>
      <c r="I226" s="43">
        <v>0</v>
      </c>
      <c r="J226" s="43">
        <v>0</v>
      </c>
      <c r="K226" s="43">
        <v>0</v>
      </c>
      <c r="L226" s="3"/>
      <c r="M226" s="3"/>
      <c r="N226" s="3"/>
      <c r="O226" s="3"/>
      <c r="P226" s="3"/>
    </row>
    <row r="227" spans="1:16" ht="22.5" customHeight="1" x14ac:dyDescent="0.25">
      <c r="A227" s="49"/>
      <c r="B227" s="57"/>
      <c r="C227" s="57"/>
      <c r="D227" s="57"/>
      <c r="E227" s="57"/>
      <c r="F227" s="57"/>
      <c r="G227" s="62"/>
      <c r="H227" s="6" t="s">
        <v>8</v>
      </c>
      <c r="I227" s="43">
        <v>0</v>
      </c>
      <c r="J227" s="43">
        <v>0</v>
      </c>
      <c r="K227" s="43">
        <v>0</v>
      </c>
      <c r="L227" s="3"/>
      <c r="M227" s="3"/>
      <c r="N227" s="3"/>
      <c r="O227" s="3"/>
      <c r="P227" s="3"/>
    </row>
    <row r="228" spans="1:16" ht="24.75" customHeight="1" x14ac:dyDescent="0.25">
      <c r="A228" s="50"/>
      <c r="B228" s="58"/>
      <c r="C228" s="58"/>
      <c r="D228" s="58"/>
      <c r="E228" s="58"/>
      <c r="F228" s="58"/>
      <c r="G228" s="63"/>
      <c r="H228" s="6" t="s">
        <v>9</v>
      </c>
      <c r="I228" s="43">
        <v>500</v>
      </c>
      <c r="J228" s="43">
        <v>0</v>
      </c>
      <c r="K228" s="43">
        <v>0</v>
      </c>
      <c r="L228" s="3"/>
      <c r="M228" s="3"/>
      <c r="N228" s="3"/>
      <c r="O228" s="3"/>
      <c r="P228" s="3"/>
    </row>
    <row r="229" spans="1:16" x14ac:dyDescent="0.25">
      <c r="A229" s="53" t="s">
        <v>144</v>
      </c>
      <c r="B229" s="54"/>
      <c r="C229" s="54"/>
      <c r="D229" s="54"/>
      <c r="E229" s="54"/>
      <c r="F229" s="54"/>
      <c r="G229" s="54"/>
      <c r="H229" s="54"/>
      <c r="I229" s="54"/>
      <c r="J229" s="54"/>
      <c r="K229" s="55"/>
      <c r="L229" s="3"/>
      <c r="M229" s="3"/>
      <c r="N229" s="3"/>
      <c r="O229" s="3"/>
      <c r="P229" s="3"/>
    </row>
    <row r="230" spans="1:16" x14ac:dyDescent="0.25">
      <c r="A230" s="51" t="s">
        <v>145</v>
      </c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3"/>
      <c r="M230" s="3"/>
      <c r="N230" s="3"/>
      <c r="O230" s="3"/>
      <c r="P230" s="3"/>
    </row>
    <row r="231" spans="1:16" x14ac:dyDescent="0.25">
      <c r="A231" s="48" t="s">
        <v>146</v>
      </c>
      <c r="B231" s="56" t="s">
        <v>247</v>
      </c>
      <c r="C231" s="56" t="s">
        <v>106</v>
      </c>
      <c r="D231" s="64" t="s">
        <v>134</v>
      </c>
      <c r="E231" s="89">
        <v>0</v>
      </c>
      <c r="F231" s="89">
        <v>3</v>
      </c>
      <c r="G231" s="89">
        <v>100</v>
      </c>
      <c r="H231" s="13" t="s">
        <v>5</v>
      </c>
      <c r="I231" s="43">
        <v>6866.3</v>
      </c>
      <c r="J231" s="43">
        <v>2092.1999999999998</v>
      </c>
      <c r="K231" s="12">
        <v>0</v>
      </c>
      <c r="L231" s="3"/>
      <c r="M231" s="3"/>
      <c r="N231" s="3"/>
      <c r="O231" s="3"/>
      <c r="P231" s="3"/>
    </row>
    <row r="232" spans="1:16" ht="23.25" x14ac:dyDescent="0.25">
      <c r="A232" s="49"/>
      <c r="B232" s="57"/>
      <c r="C232" s="57"/>
      <c r="D232" s="65"/>
      <c r="E232" s="90"/>
      <c r="F232" s="90"/>
      <c r="G232" s="90"/>
      <c r="H232" s="14" t="s">
        <v>6</v>
      </c>
      <c r="I232" s="43"/>
      <c r="J232" s="43"/>
      <c r="K232" s="12">
        <v>0</v>
      </c>
      <c r="L232" s="3"/>
      <c r="M232" s="3"/>
      <c r="N232" s="3"/>
      <c r="O232" s="3"/>
      <c r="P232" s="3"/>
    </row>
    <row r="233" spans="1:16" ht="30.75" customHeight="1" x14ac:dyDescent="0.25">
      <c r="A233" s="49"/>
      <c r="B233" s="57"/>
      <c r="C233" s="57"/>
      <c r="D233" s="65"/>
      <c r="E233" s="90"/>
      <c r="F233" s="90"/>
      <c r="G233" s="90"/>
      <c r="H233" s="14" t="s">
        <v>7</v>
      </c>
      <c r="I233" s="43">
        <v>4766.3</v>
      </c>
      <c r="J233" s="44">
        <v>1464.2</v>
      </c>
      <c r="K233" s="12">
        <v>0</v>
      </c>
      <c r="L233" s="3"/>
      <c r="M233" s="3"/>
      <c r="N233" s="3"/>
      <c r="O233" s="3"/>
      <c r="P233" s="3"/>
    </row>
    <row r="234" spans="1:16" ht="23.25" x14ac:dyDescent="0.25">
      <c r="A234" s="49"/>
      <c r="B234" s="57"/>
      <c r="C234" s="57"/>
      <c r="D234" s="65"/>
      <c r="E234" s="90"/>
      <c r="F234" s="90"/>
      <c r="G234" s="90"/>
      <c r="H234" s="14" t="s">
        <v>8</v>
      </c>
      <c r="I234" s="43">
        <v>370.5</v>
      </c>
      <c r="J234" s="43">
        <v>382.8</v>
      </c>
      <c r="K234" s="12">
        <v>0</v>
      </c>
      <c r="L234" s="3"/>
      <c r="M234" s="3"/>
      <c r="N234" s="3"/>
      <c r="O234" s="3"/>
      <c r="P234" s="3"/>
    </row>
    <row r="235" spans="1:16" ht="26.25" customHeight="1" x14ac:dyDescent="0.25">
      <c r="A235" s="50"/>
      <c r="B235" s="58"/>
      <c r="C235" s="58"/>
      <c r="D235" s="66"/>
      <c r="E235" s="91"/>
      <c r="F235" s="91"/>
      <c r="G235" s="91"/>
      <c r="H235" s="14" t="s">
        <v>9</v>
      </c>
      <c r="I235" s="43">
        <v>1729.5</v>
      </c>
      <c r="J235" s="43">
        <v>245.2</v>
      </c>
      <c r="K235" s="12">
        <v>0</v>
      </c>
      <c r="L235" s="3"/>
      <c r="M235" s="3"/>
      <c r="N235" s="3"/>
      <c r="O235" s="3"/>
      <c r="P235" s="3"/>
    </row>
    <row r="236" spans="1:16" x14ac:dyDescent="0.25">
      <c r="A236" s="48" t="s">
        <v>146</v>
      </c>
      <c r="B236" s="92" t="s">
        <v>251</v>
      </c>
      <c r="C236" s="56" t="s">
        <v>106</v>
      </c>
      <c r="D236" s="64" t="s">
        <v>134</v>
      </c>
      <c r="E236" s="89">
        <v>1</v>
      </c>
      <c r="F236" s="89">
        <v>0</v>
      </c>
      <c r="G236" s="89">
        <v>0</v>
      </c>
      <c r="H236" s="13" t="s">
        <v>5</v>
      </c>
      <c r="I236" s="43">
        <v>20000</v>
      </c>
      <c r="J236" s="43">
        <v>0</v>
      </c>
      <c r="K236" s="12">
        <v>0</v>
      </c>
      <c r="L236" s="3"/>
      <c r="M236" s="3"/>
      <c r="N236" s="3"/>
      <c r="O236" s="3"/>
      <c r="P236" s="3"/>
    </row>
    <row r="237" spans="1:16" ht="23.25" x14ac:dyDescent="0.25">
      <c r="A237" s="49"/>
      <c r="B237" s="93"/>
      <c r="C237" s="57"/>
      <c r="D237" s="65"/>
      <c r="E237" s="90"/>
      <c r="F237" s="90"/>
      <c r="G237" s="90"/>
      <c r="H237" s="14" t="s">
        <v>6</v>
      </c>
      <c r="I237" s="43">
        <v>14940</v>
      </c>
      <c r="J237" s="43">
        <v>0</v>
      </c>
      <c r="K237" s="12">
        <v>0</v>
      </c>
      <c r="L237" s="3"/>
      <c r="M237" s="3"/>
      <c r="N237" s="3"/>
      <c r="O237" s="3"/>
      <c r="P237" s="3"/>
    </row>
    <row r="238" spans="1:16" ht="27.75" customHeight="1" x14ac:dyDescent="0.25">
      <c r="A238" s="49"/>
      <c r="B238" s="93"/>
      <c r="C238" s="57"/>
      <c r="D238" s="65"/>
      <c r="E238" s="90"/>
      <c r="F238" s="90"/>
      <c r="G238" s="90"/>
      <c r="H238" s="14" t="s">
        <v>7</v>
      </c>
      <c r="I238" s="43">
        <v>5060</v>
      </c>
      <c r="J238" s="43">
        <v>0</v>
      </c>
      <c r="K238" s="12">
        <v>0</v>
      </c>
      <c r="L238" s="3"/>
      <c r="M238" s="3"/>
      <c r="N238" s="3"/>
      <c r="O238" s="3"/>
      <c r="P238" s="3"/>
    </row>
    <row r="239" spans="1:16" ht="23.25" x14ac:dyDescent="0.25">
      <c r="A239" s="49"/>
      <c r="B239" s="93"/>
      <c r="C239" s="57"/>
      <c r="D239" s="65"/>
      <c r="E239" s="90"/>
      <c r="F239" s="90"/>
      <c r="G239" s="90"/>
      <c r="H239" s="14" t="s">
        <v>8</v>
      </c>
      <c r="I239" s="43">
        <v>0</v>
      </c>
      <c r="J239" s="43">
        <v>0</v>
      </c>
      <c r="K239" s="12">
        <v>0</v>
      </c>
      <c r="L239" s="3"/>
      <c r="M239" s="3"/>
      <c r="N239" s="3"/>
      <c r="O239" s="3"/>
      <c r="P239" s="3"/>
    </row>
    <row r="240" spans="1:16" ht="60" customHeight="1" x14ac:dyDescent="0.25">
      <c r="A240" s="50"/>
      <c r="B240" s="94"/>
      <c r="C240" s="58"/>
      <c r="D240" s="66"/>
      <c r="E240" s="91"/>
      <c r="F240" s="91"/>
      <c r="G240" s="91"/>
      <c r="H240" s="14" t="s">
        <v>9</v>
      </c>
      <c r="I240" s="43">
        <v>0</v>
      </c>
      <c r="J240" s="43">
        <v>0</v>
      </c>
      <c r="K240" s="12">
        <v>0</v>
      </c>
      <c r="L240" s="3"/>
      <c r="M240" s="3"/>
      <c r="N240" s="3"/>
      <c r="O240" s="3"/>
      <c r="P240" s="3"/>
    </row>
    <row r="241" spans="1:16" ht="15" customHeight="1" x14ac:dyDescent="0.25">
      <c r="A241" s="48" t="s">
        <v>146</v>
      </c>
      <c r="B241" s="92" t="s">
        <v>252</v>
      </c>
      <c r="C241" s="56" t="s">
        <v>106</v>
      </c>
      <c r="D241" s="64" t="s">
        <v>134</v>
      </c>
      <c r="E241" s="89">
        <v>1</v>
      </c>
      <c r="F241" s="89">
        <v>0</v>
      </c>
      <c r="G241" s="89">
        <v>0</v>
      </c>
      <c r="H241" s="13" t="s">
        <v>5</v>
      </c>
      <c r="I241" s="43">
        <v>56393</v>
      </c>
      <c r="J241" s="43">
        <v>0</v>
      </c>
      <c r="K241" s="12">
        <v>0</v>
      </c>
      <c r="L241" s="3"/>
      <c r="M241" s="3"/>
      <c r="N241" s="3"/>
      <c r="O241" s="3"/>
      <c r="P241" s="3"/>
    </row>
    <row r="242" spans="1:16" ht="23.25" x14ac:dyDescent="0.25">
      <c r="A242" s="49"/>
      <c r="B242" s="93"/>
      <c r="C242" s="57"/>
      <c r="D242" s="65"/>
      <c r="E242" s="90"/>
      <c r="F242" s="90"/>
      <c r="G242" s="90"/>
      <c r="H242" s="14" t="s">
        <v>6</v>
      </c>
      <c r="I242" s="43">
        <v>50754</v>
      </c>
      <c r="J242" s="43">
        <v>0</v>
      </c>
      <c r="K242" s="12">
        <v>0</v>
      </c>
      <c r="L242" s="3"/>
      <c r="M242" s="3"/>
      <c r="N242" s="3"/>
      <c r="O242" s="3"/>
      <c r="P242" s="3"/>
    </row>
    <row r="243" spans="1:16" ht="27" customHeight="1" x14ac:dyDescent="0.25">
      <c r="A243" s="49"/>
      <c r="B243" s="93"/>
      <c r="C243" s="57"/>
      <c r="D243" s="65"/>
      <c r="E243" s="90"/>
      <c r="F243" s="90"/>
      <c r="G243" s="90"/>
      <c r="H243" s="14" t="s">
        <v>7</v>
      </c>
      <c r="I243" s="43">
        <v>5639</v>
      </c>
      <c r="J243" s="43">
        <v>0</v>
      </c>
      <c r="K243" s="12">
        <v>0</v>
      </c>
      <c r="L243" s="3"/>
      <c r="M243" s="3"/>
      <c r="N243" s="3"/>
      <c r="O243" s="3"/>
      <c r="P243" s="3"/>
    </row>
    <row r="244" spans="1:16" ht="23.25" x14ac:dyDescent="0.25">
      <c r="A244" s="49"/>
      <c r="B244" s="93"/>
      <c r="C244" s="57"/>
      <c r="D244" s="65"/>
      <c r="E244" s="90"/>
      <c r="F244" s="90"/>
      <c r="G244" s="90"/>
      <c r="H244" s="14" t="s">
        <v>8</v>
      </c>
      <c r="I244" s="43">
        <v>0</v>
      </c>
      <c r="J244" s="43">
        <v>0</v>
      </c>
      <c r="K244" s="12">
        <v>0</v>
      </c>
      <c r="L244" s="3"/>
      <c r="M244" s="3"/>
      <c r="N244" s="3"/>
      <c r="O244" s="3"/>
      <c r="P244" s="3"/>
    </row>
    <row r="245" spans="1:16" ht="26.25" customHeight="1" x14ac:dyDescent="0.25">
      <c r="A245" s="50"/>
      <c r="B245" s="94"/>
      <c r="C245" s="58"/>
      <c r="D245" s="66"/>
      <c r="E245" s="91"/>
      <c r="F245" s="91"/>
      <c r="G245" s="91"/>
      <c r="H245" s="14" t="s">
        <v>9</v>
      </c>
      <c r="I245" s="43">
        <v>0</v>
      </c>
      <c r="J245" s="43">
        <v>0</v>
      </c>
      <c r="K245" s="12">
        <v>0</v>
      </c>
      <c r="L245" s="3"/>
      <c r="M245" s="3"/>
      <c r="N245" s="3"/>
      <c r="O245" s="3"/>
      <c r="P245" s="3"/>
    </row>
    <row r="246" spans="1:16" ht="15" customHeight="1" x14ac:dyDescent="0.25">
      <c r="A246" s="131" t="s">
        <v>147</v>
      </c>
      <c r="B246" s="54"/>
      <c r="C246" s="54"/>
      <c r="D246" s="54"/>
      <c r="E246" s="54"/>
      <c r="F246" s="54"/>
      <c r="G246" s="54"/>
      <c r="H246" s="54"/>
      <c r="I246" s="54"/>
      <c r="J246" s="54"/>
      <c r="K246" s="55"/>
      <c r="L246" s="3"/>
      <c r="M246" s="3"/>
      <c r="N246" s="3"/>
      <c r="O246" s="3"/>
      <c r="P246" s="3"/>
    </row>
    <row r="247" spans="1:16" x14ac:dyDescent="0.25">
      <c r="A247" s="51" t="s">
        <v>148</v>
      </c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3"/>
      <c r="M247" s="3"/>
      <c r="N247" s="3"/>
      <c r="O247" s="3"/>
      <c r="P247" s="3"/>
    </row>
    <row r="248" spans="1:16" x14ac:dyDescent="0.25">
      <c r="A248" s="51" t="s">
        <v>149</v>
      </c>
      <c r="B248" s="52"/>
      <c r="C248" s="52"/>
      <c r="D248" s="79"/>
      <c r="E248" s="52"/>
      <c r="F248" s="52"/>
      <c r="G248" s="52"/>
      <c r="H248" s="52"/>
      <c r="I248" s="52"/>
      <c r="J248" s="52"/>
      <c r="K248" s="52"/>
      <c r="L248" s="3"/>
      <c r="M248" s="3"/>
      <c r="N248" s="3"/>
      <c r="O248" s="3"/>
      <c r="P248" s="3"/>
    </row>
    <row r="249" spans="1:16" ht="15" customHeight="1" x14ac:dyDescent="0.25">
      <c r="A249" s="48" t="s">
        <v>161</v>
      </c>
      <c r="B249" s="80" t="s">
        <v>150</v>
      </c>
      <c r="C249" s="74" t="s">
        <v>156</v>
      </c>
      <c r="D249" s="80" t="s">
        <v>157</v>
      </c>
      <c r="E249" s="89">
        <v>623248</v>
      </c>
      <c r="F249" s="89">
        <v>512074</v>
      </c>
      <c r="G249" s="188">
        <f>F249/E249*100</f>
        <v>82.162156958385751</v>
      </c>
      <c r="H249" s="30" t="s">
        <v>5</v>
      </c>
      <c r="I249" s="12">
        <v>0</v>
      </c>
      <c r="J249" s="11">
        <v>0</v>
      </c>
      <c r="K249" s="11">
        <v>0</v>
      </c>
      <c r="L249" s="19"/>
      <c r="M249" s="19"/>
      <c r="N249" s="3"/>
      <c r="O249" s="3"/>
      <c r="P249" s="3"/>
    </row>
    <row r="250" spans="1:16" ht="23.25" x14ac:dyDescent="0.25">
      <c r="A250" s="49"/>
      <c r="B250" s="81"/>
      <c r="C250" s="75"/>
      <c r="D250" s="81"/>
      <c r="E250" s="90"/>
      <c r="F250" s="90"/>
      <c r="G250" s="189"/>
      <c r="H250" s="14" t="s">
        <v>6</v>
      </c>
      <c r="I250" s="12">
        <v>0</v>
      </c>
      <c r="J250" s="11">
        <v>0</v>
      </c>
      <c r="K250" s="11">
        <v>0</v>
      </c>
      <c r="L250" s="3"/>
      <c r="M250" s="3"/>
      <c r="N250" s="3"/>
      <c r="O250" s="3"/>
      <c r="P250" s="3"/>
    </row>
    <row r="251" spans="1:16" ht="23.25" x14ac:dyDescent="0.25">
      <c r="A251" s="49"/>
      <c r="B251" s="81"/>
      <c r="C251" s="75"/>
      <c r="D251" s="81"/>
      <c r="E251" s="90"/>
      <c r="F251" s="90"/>
      <c r="G251" s="189"/>
      <c r="H251" s="14" t="s">
        <v>7</v>
      </c>
      <c r="I251" s="12">
        <v>0</v>
      </c>
      <c r="J251" s="11">
        <v>0</v>
      </c>
      <c r="K251" s="11">
        <v>0</v>
      </c>
      <c r="L251" s="3"/>
      <c r="M251" s="19"/>
      <c r="N251" s="3"/>
      <c r="O251" s="3"/>
      <c r="P251" s="3"/>
    </row>
    <row r="252" spans="1:16" ht="23.25" x14ac:dyDescent="0.25">
      <c r="A252" s="49"/>
      <c r="B252" s="81"/>
      <c r="C252" s="75"/>
      <c r="D252" s="81"/>
      <c r="E252" s="90"/>
      <c r="F252" s="90"/>
      <c r="G252" s="189"/>
      <c r="H252" s="14" t="s">
        <v>8</v>
      </c>
      <c r="I252" s="12">
        <v>0</v>
      </c>
      <c r="J252" s="11">
        <v>0</v>
      </c>
      <c r="K252" s="12">
        <v>0</v>
      </c>
      <c r="L252" s="3"/>
      <c r="M252" s="3"/>
      <c r="N252" s="3"/>
      <c r="O252" s="3"/>
      <c r="P252" s="3"/>
    </row>
    <row r="253" spans="1:16" ht="30" customHeight="1" x14ac:dyDescent="0.25">
      <c r="A253" s="50"/>
      <c r="B253" s="82"/>
      <c r="C253" s="75"/>
      <c r="D253" s="81"/>
      <c r="E253" s="91"/>
      <c r="F253" s="91"/>
      <c r="G253" s="190"/>
      <c r="H253" s="14" t="s">
        <v>9</v>
      </c>
      <c r="I253" s="12">
        <v>0</v>
      </c>
      <c r="J253" s="11">
        <v>0</v>
      </c>
      <c r="K253" s="11">
        <v>0</v>
      </c>
      <c r="L253" s="16"/>
      <c r="M253" s="19"/>
      <c r="N253" s="3"/>
      <c r="O253" s="3"/>
      <c r="P253" s="3"/>
    </row>
    <row r="254" spans="1:16" x14ac:dyDescent="0.25">
      <c r="A254" s="48" t="s">
        <v>162</v>
      </c>
      <c r="B254" s="80" t="s">
        <v>151</v>
      </c>
      <c r="C254" s="75"/>
      <c r="D254" s="81" t="s">
        <v>158</v>
      </c>
      <c r="E254" s="89">
        <v>101.6</v>
      </c>
      <c r="F254" s="89">
        <v>87.6</v>
      </c>
      <c r="G254" s="188">
        <f>F254/E254*100</f>
        <v>86.220472440944889</v>
      </c>
      <c r="H254" s="30" t="s">
        <v>5</v>
      </c>
      <c r="I254" s="12">
        <v>0</v>
      </c>
      <c r="J254" s="12">
        <v>0</v>
      </c>
      <c r="K254" s="12">
        <v>0</v>
      </c>
      <c r="L254" s="3"/>
      <c r="M254" s="3"/>
      <c r="N254" s="3"/>
      <c r="O254" s="3"/>
      <c r="P254" s="3"/>
    </row>
    <row r="255" spans="1:16" ht="23.25" x14ac:dyDescent="0.25">
      <c r="A255" s="49"/>
      <c r="B255" s="81"/>
      <c r="C255" s="75"/>
      <c r="D255" s="81"/>
      <c r="E255" s="90"/>
      <c r="F255" s="90"/>
      <c r="G255" s="189"/>
      <c r="H255" s="14" t="s">
        <v>6</v>
      </c>
      <c r="I255" s="12">
        <v>0</v>
      </c>
      <c r="J255" s="12">
        <v>0</v>
      </c>
      <c r="K255" s="12">
        <v>0</v>
      </c>
      <c r="L255" s="3"/>
      <c r="M255" s="3"/>
      <c r="N255" s="3"/>
      <c r="O255" s="3"/>
      <c r="P255" s="3"/>
    </row>
    <row r="256" spans="1:16" ht="23.25" x14ac:dyDescent="0.25">
      <c r="A256" s="49"/>
      <c r="B256" s="81"/>
      <c r="C256" s="75"/>
      <c r="D256" s="81"/>
      <c r="E256" s="90"/>
      <c r="F256" s="90"/>
      <c r="G256" s="189"/>
      <c r="H256" s="14" t="s">
        <v>7</v>
      </c>
      <c r="I256" s="12">
        <v>0</v>
      </c>
      <c r="J256" s="12">
        <v>0</v>
      </c>
      <c r="K256" s="12">
        <v>0</v>
      </c>
      <c r="L256" s="3"/>
      <c r="M256" s="3"/>
      <c r="N256" s="3"/>
      <c r="O256" s="3"/>
      <c r="P256" s="3"/>
    </row>
    <row r="257" spans="1:16" ht="23.25" x14ac:dyDescent="0.25">
      <c r="A257" s="49"/>
      <c r="B257" s="81"/>
      <c r="C257" s="75"/>
      <c r="D257" s="81"/>
      <c r="E257" s="90"/>
      <c r="F257" s="90"/>
      <c r="G257" s="189"/>
      <c r="H257" s="14" t="s">
        <v>8</v>
      </c>
      <c r="I257" s="12">
        <v>0</v>
      </c>
      <c r="J257" s="12">
        <v>0</v>
      </c>
      <c r="K257" s="12">
        <v>0</v>
      </c>
      <c r="L257" s="3"/>
      <c r="M257" s="3"/>
      <c r="N257" s="3"/>
      <c r="O257" s="3"/>
      <c r="P257" s="3"/>
    </row>
    <row r="258" spans="1:16" ht="33" customHeight="1" x14ac:dyDescent="0.25">
      <c r="A258" s="50"/>
      <c r="B258" s="82"/>
      <c r="C258" s="75"/>
      <c r="D258" s="81"/>
      <c r="E258" s="91"/>
      <c r="F258" s="91"/>
      <c r="G258" s="190"/>
      <c r="H258" s="14" t="s">
        <v>9</v>
      </c>
      <c r="I258" s="12">
        <v>0</v>
      </c>
      <c r="J258" s="12">
        <v>0</v>
      </c>
      <c r="K258" s="12">
        <v>0</v>
      </c>
      <c r="L258" s="3"/>
      <c r="M258" s="3"/>
      <c r="N258" s="3"/>
      <c r="O258" s="3"/>
      <c r="P258" s="3"/>
    </row>
    <row r="259" spans="1:16" x14ac:dyDescent="0.25">
      <c r="A259" s="48" t="s">
        <v>163</v>
      </c>
      <c r="B259" s="56" t="s">
        <v>152</v>
      </c>
      <c r="C259" s="75"/>
      <c r="D259" s="81" t="s">
        <v>159</v>
      </c>
      <c r="E259" s="89">
        <v>296839</v>
      </c>
      <c r="F259" s="89">
        <v>311895</v>
      </c>
      <c r="G259" s="188">
        <f>F259/E259*100</f>
        <v>105.07210979689327</v>
      </c>
      <c r="H259" s="30" t="s">
        <v>5</v>
      </c>
      <c r="I259" s="47">
        <v>1845</v>
      </c>
      <c r="J259" s="47">
        <v>1409.2</v>
      </c>
      <c r="K259" s="44">
        <f>J259/I259*100</f>
        <v>76.379403794037941</v>
      </c>
      <c r="L259" s="3"/>
      <c r="M259" s="3"/>
      <c r="N259" s="3"/>
      <c r="O259" s="3"/>
      <c r="P259" s="3"/>
    </row>
    <row r="260" spans="1:16" ht="23.25" x14ac:dyDescent="0.25">
      <c r="A260" s="49"/>
      <c r="B260" s="57"/>
      <c r="C260" s="75"/>
      <c r="D260" s="81"/>
      <c r="E260" s="90"/>
      <c r="F260" s="90"/>
      <c r="G260" s="189"/>
      <c r="H260" s="14" t="s">
        <v>6</v>
      </c>
      <c r="I260" s="47">
        <v>0</v>
      </c>
      <c r="J260" s="47">
        <v>0</v>
      </c>
      <c r="K260" s="43">
        <v>0</v>
      </c>
      <c r="L260" s="3"/>
      <c r="M260" s="3"/>
      <c r="N260" s="3"/>
      <c r="O260" s="3"/>
      <c r="P260" s="3"/>
    </row>
    <row r="261" spans="1:16" ht="23.25" x14ac:dyDescent="0.25">
      <c r="A261" s="49"/>
      <c r="B261" s="57"/>
      <c r="C261" s="75"/>
      <c r="D261" s="81"/>
      <c r="E261" s="90"/>
      <c r="F261" s="90"/>
      <c r="G261" s="189"/>
      <c r="H261" s="14" t="s">
        <v>7</v>
      </c>
      <c r="I261" s="47">
        <v>0</v>
      </c>
      <c r="J261" s="47">
        <v>0</v>
      </c>
      <c r="K261" s="43">
        <v>0</v>
      </c>
      <c r="L261" s="3"/>
      <c r="M261" s="3"/>
      <c r="N261" s="3"/>
      <c r="O261" s="3"/>
      <c r="P261" s="3"/>
    </row>
    <row r="262" spans="1:16" ht="23.25" x14ac:dyDescent="0.25">
      <c r="A262" s="49"/>
      <c r="B262" s="57"/>
      <c r="C262" s="75"/>
      <c r="D262" s="81"/>
      <c r="E262" s="90"/>
      <c r="F262" s="90"/>
      <c r="G262" s="189"/>
      <c r="H262" s="14" t="s">
        <v>8</v>
      </c>
      <c r="I262" s="47">
        <v>0</v>
      </c>
      <c r="J262" s="47">
        <v>0</v>
      </c>
      <c r="K262" s="43">
        <v>0</v>
      </c>
      <c r="L262" s="3"/>
      <c r="M262" s="3"/>
      <c r="N262" s="3"/>
      <c r="O262" s="3"/>
      <c r="P262" s="3"/>
    </row>
    <row r="263" spans="1:16" ht="27.75" customHeight="1" x14ac:dyDescent="0.25">
      <c r="A263" s="50"/>
      <c r="B263" s="58"/>
      <c r="C263" s="75"/>
      <c r="D263" s="81"/>
      <c r="E263" s="91"/>
      <c r="F263" s="91"/>
      <c r="G263" s="190"/>
      <c r="H263" s="14" t="s">
        <v>9</v>
      </c>
      <c r="I263" s="47">
        <v>1845</v>
      </c>
      <c r="J263" s="47">
        <v>1409.2</v>
      </c>
      <c r="K263" s="44">
        <f t="shared" ref="K263:K264" si="7">J263/I263*100</f>
        <v>76.379403794037941</v>
      </c>
      <c r="L263" s="3"/>
      <c r="M263" s="3"/>
      <c r="N263" s="3"/>
      <c r="O263" s="3"/>
      <c r="P263" s="3"/>
    </row>
    <row r="264" spans="1:16" x14ac:dyDescent="0.25">
      <c r="A264" s="48" t="s">
        <v>164</v>
      </c>
      <c r="B264" s="56" t="s">
        <v>153</v>
      </c>
      <c r="C264" s="75"/>
      <c r="D264" s="57" t="s">
        <v>160</v>
      </c>
      <c r="E264" s="89">
        <v>326409</v>
      </c>
      <c r="F264" s="89">
        <v>200179</v>
      </c>
      <c r="G264" s="188">
        <f>F264/E264*100</f>
        <v>61.32765947017392</v>
      </c>
      <c r="H264" s="30" t="s">
        <v>5</v>
      </c>
      <c r="I264" s="43">
        <v>38000</v>
      </c>
      <c r="J264" s="47">
        <v>18413</v>
      </c>
      <c r="K264" s="44">
        <f t="shared" si="7"/>
        <v>48.455263157894734</v>
      </c>
      <c r="L264" s="3"/>
      <c r="M264" s="3"/>
      <c r="N264" s="3"/>
      <c r="O264" s="3"/>
      <c r="P264" s="3"/>
    </row>
    <row r="265" spans="1:16" ht="23.25" x14ac:dyDescent="0.25">
      <c r="A265" s="49"/>
      <c r="B265" s="57"/>
      <c r="C265" s="75"/>
      <c r="D265" s="57"/>
      <c r="E265" s="90"/>
      <c r="F265" s="90"/>
      <c r="G265" s="189"/>
      <c r="H265" s="14" t="s">
        <v>6</v>
      </c>
      <c r="I265" s="43">
        <v>0</v>
      </c>
      <c r="J265" s="43">
        <v>0</v>
      </c>
      <c r="K265" s="43">
        <v>0</v>
      </c>
      <c r="L265" s="3"/>
      <c r="M265" s="3"/>
      <c r="N265" s="3"/>
      <c r="O265" s="3"/>
      <c r="P265" s="3"/>
    </row>
    <row r="266" spans="1:16" ht="23.25" x14ac:dyDescent="0.25">
      <c r="A266" s="49"/>
      <c r="B266" s="57"/>
      <c r="C266" s="75"/>
      <c r="D266" s="57"/>
      <c r="E266" s="90"/>
      <c r="F266" s="90"/>
      <c r="G266" s="189"/>
      <c r="H266" s="14" t="s">
        <v>7</v>
      </c>
      <c r="I266" s="43">
        <v>0</v>
      </c>
      <c r="J266" s="43">
        <v>0</v>
      </c>
      <c r="K266" s="43">
        <v>0</v>
      </c>
      <c r="L266" s="3"/>
      <c r="M266" s="3"/>
      <c r="N266" s="3"/>
      <c r="O266" s="3"/>
      <c r="P266" s="3"/>
    </row>
    <row r="267" spans="1:16" ht="23.25" x14ac:dyDescent="0.25">
      <c r="A267" s="49"/>
      <c r="B267" s="57"/>
      <c r="C267" s="75"/>
      <c r="D267" s="57"/>
      <c r="E267" s="90"/>
      <c r="F267" s="90"/>
      <c r="G267" s="189"/>
      <c r="H267" s="14" t="s">
        <v>8</v>
      </c>
      <c r="I267" s="43">
        <v>0</v>
      </c>
      <c r="J267" s="43">
        <v>0</v>
      </c>
      <c r="K267" s="43">
        <v>0</v>
      </c>
      <c r="L267" s="3"/>
      <c r="M267" s="3"/>
      <c r="N267" s="3"/>
      <c r="O267" s="3"/>
      <c r="P267" s="3"/>
    </row>
    <row r="268" spans="1:16" ht="21.75" customHeight="1" x14ac:dyDescent="0.25">
      <c r="A268" s="50"/>
      <c r="B268" s="58"/>
      <c r="C268" s="75"/>
      <c r="D268" s="57"/>
      <c r="E268" s="91"/>
      <c r="F268" s="91"/>
      <c r="G268" s="190"/>
      <c r="H268" s="14" t="s">
        <v>9</v>
      </c>
      <c r="I268" s="43">
        <v>38000</v>
      </c>
      <c r="J268" s="43">
        <v>18413</v>
      </c>
      <c r="K268" s="44">
        <f t="shared" ref="K268:K269" si="8">J268/I268*100</f>
        <v>48.455263157894734</v>
      </c>
      <c r="L268" s="3"/>
      <c r="M268" s="3"/>
      <c r="N268" s="3"/>
      <c r="O268" s="3"/>
      <c r="P268" s="3"/>
    </row>
    <row r="269" spans="1:16" x14ac:dyDescent="0.25">
      <c r="A269" s="48" t="s">
        <v>165</v>
      </c>
      <c r="B269" s="56" t="s">
        <v>154</v>
      </c>
      <c r="C269" s="75"/>
      <c r="D269" s="140"/>
      <c r="E269" s="191"/>
      <c r="F269" s="191"/>
      <c r="G269" s="194"/>
      <c r="H269" s="30" t="s">
        <v>5</v>
      </c>
      <c r="I269" s="43">
        <v>15500</v>
      </c>
      <c r="J269" s="44">
        <v>8300</v>
      </c>
      <c r="K269" s="44">
        <f t="shared" si="8"/>
        <v>53.548387096774199</v>
      </c>
      <c r="L269" s="3"/>
      <c r="M269" s="3"/>
      <c r="N269" s="3"/>
      <c r="O269" s="3"/>
      <c r="P269" s="3"/>
    </row>
    <row r="270" spans="1:16" ht="23.25" x14ac:dyDescent="0.25">
      <c r="A270" s="49"/>
      <c r="B270" s="57"/>
      <c r="C270" s="75"/>
      <c r="D270" s="140"/>
      <c r="E270" s="192"/>
      <c r="F270" s="192"/>
      <c r="G270" s="195"/>
      <c r="H270" s="14" t="s">
        <v>6</v>
      </c>
      <c r="I270" s="43">
        <v>0</v>
      </c>
      <c r="J270" s="43">
        <v>0</v>
      </c>
      <c r="K270" s="43">
        <v>0</v>
      </c>
      <c r="L270" s="3"/>
      <c r="M270" s="3"/>
      <c r="N270" s="3"/>
      <c r="O270" s="3"/>
      <c r="P270" s="3"/>
    </row>
    <row r="271" spans="1:16" ht="23.25" customHeight="1" x14ac:dyDescent="0.25">
      <c r="A271" s="49"/>
      <c r="B271" s="57"/>
      <c r="C271" s="75"/>
      <c r="D271" s="140"/>
      <c r="E271" s="192"/>
      <c r="F271" s="192"/>
      <c r="G271" s="195"/>
      <c r="H271" s="14" t="s">
        <v>7</v>
      </c>
      <c r="I271" s="43">
        <v>0</v>
      </c>
      <c r="J271" s="43">
        <v>0</v>
      </c>
      <c r="K271" s="43">
        <v>0</v>
      </c>
      <c r="L271" s="3"/>
      <c r="M271" s="3"/>
      <c r="N271" s="3"/>
      <c r="O271" s="3"/>
      <c r="P271" s="3"/>
    </row>
    <row r="272" spans="1:16" ht="23.25" x14ac:dyDescent="0.25">
      <c r="A272" s="49"/>
      <c r="B272" s="57"/>
      <c r="C272" s="75"/>
      <c r="D272" s="140"/>
      <c r="E272" s="192"/>
      <c r="F272" s="192"/>
      <c r="G272" s="195"/>
      <c r="H272" s="14" t="s">
        <v>8</v>
      </c>
      <c r="I272" s="43">
        <v>0</v>
      </c>
      <c r="J272" s="43">
        <v>0</v>
      </c>
      <c r="K272" s="43">
        <v>0</v>
      </c>
      <c r="L272" s="3"/>
      <c r="M272" s="3"/>
      <c r="N272" s="3"/>
      <c r="O272" s="3"/>
      <c r="P272" s="3"/>
    </row>
    <row r="273" spans="1:16" ht="24.75" customHeight="1" x14ac:dyDescent="0.25">
      <c r="A273" s="50"/>
      <c r="B273" s="58"/>
      <c r="C273" s="75"/>
      <c r="D273" s="140"/>
      <c r="E273" s="193"/>
      <c r="F273" s="193"/>
      <c r="G273" s="196"/>
      <c r="H273" s="14" t="s">
        <v>9</v>
      </c>
      <c r="I273" s="43">
        <v>15500</v>
      </c>
      <c r="J273" s="44">
        <v>8300</v>
      </c>
      <c r="K273" s="44">
        <f t="shared" ref="K273:K274" si="9">J273/I273*100</f>
        <v>53.548387096774199</v>
      </c>
      <c r="L273" s="3"/>
      <c r="M273" s="3"/>
      <c r="N273" s="3"/>
      <c r="O273" s="3"/>
      <c r="P273" s="3"/>
    </row>
    <row r="274" spans="1:16" x14ac:dyDescent="0.25">
      <c r="A274" s="48" t="s">
        <v>161</v>
      </c>
      <c r="B274" s="92" t="s">
        <v>155</v>
      </c>
      <c r="C274" s="75"/>
      <c r="D274" s="181"/>
      <c r="E274" s="191"/>
      <c r="F274" s="191"/>
      <c r="G274" s="194"/>
      <c r="H274" s="30" t="s">
        <v>5</v>
      </c>
      <c r="I274" s="44">
        <v>758.5</v>
      </c>
      <c r="J274" s="44">
        <v>287.54000000000002</v>
      </c>
      <c r="K274" s="44">
        <f t="shared" si="9"/>
        <v>37.90903098220172</v>
      </c>
      <c r="L274" s="3"/>
      <c r="M274" s="3"/>
      <c r="N274" s="3"/>
      <c r="O274" s="3"/>
      <c r="P274" s="3"/>
    </row>
    <row r="275" spans="1:16" ht="23.25" x14ac:dyDescent="0.25">
      <c r="A275" s="49"/>
      <c r="B275" s="93"/>
      <c r="C275" s="75"/>
      <c r="D275" s="181"/>
      <c r="E275" s="192"/>
      <c r="F275" s="192"/>
      <c r="G275" s="195"/>
      <c r="H275" s="14" t="s">
        <v>6</v>
      </c>
      <c r="I275" s="43">
        <v>0</v>
      </c>
      <c r="J275" s="43">
        <v>0</v>
      </c>
      <c r="K275" s="43">
        <v>0</v>
      </c>
      <c r="L275" s="3"/>
      <c r="M275" s="3"/>
      <c r="N275" s="3"/>
      <c r="O275" s="3"/>
      <c r="P275" s="3"/>
    </row>
    <row r="276" spans="1:16" ht="26.25" customHeight="1" x14ac:dyDescent="0.25">
      <c r="A276" s="49"/>
      <c r="B276" s="93"/>
      <c r="C276" s="75"/>
      <c r="D276" s="181"/>
      <c r="E276" s="192"/>
      <c r="F276" s="192"/>
      <c r="G276" s="195"/>
      <c r="H276" s="14" t="s">
        <v>7</v>
      </c>
      <c r="I276" s="43">
        <v>758.5</v>
      </c>
      <c r="J276" s="43">
        <v>287.54000000000002</v>
      </c>
      <c r="K276" s="44">
        <f>J276/I276*100</f>
        <v>37.90903098220172</v>
      </c>
      <c r="L276" s="3"/>
      <c r="M276" s="3"/>
      <c r="N276" s="3"/>
      <c r="O276" s="3"/>
      <c r="P276" s="3"/>
    </row>
    <row r="277" spans="1:16" ht="23.25" x14ac:dyDescent="0.25">
      <c r="A277" s="49"/>
      <c r="B277" s="93"/>
      <c r="C277" s="75"/>
      <c r="D277" s="181"/>
      <c r="E277" s="192"/>
      <c r="F277" s="192"/>
      <c r="G277" s="195"/>
      <c r="H277" s="14" t="s">
        <v>8</v>
      </c>
      <c r="I277" s="12">
        <v>0</v>
      </c>
      <c r="J277" s="12">
        <v>0</v>
      </c>
      <c r="K277" s="12">
        <v>0</v>
      </c>
      <c r="L277" s="3"/>
      <c r="M277" s="3"/>
      <c r="N277" s="3"/>
      <c r="O277" s="3"/>
      <c r="P277" s="3"/>
    </row>
    <row r="278" spans="1:16" ht="23.25" customHeight="1" x14ac:dyDescent="0.25">
      <c r="A278" s="50"/>
      <c r="B278" s="94"/>
      <c r="C278" s="76"/>
      <c r="D278" s="182"/>
      <c r="E278" s="193"/>
      <c r="F278" s="193"/>
      <c r="G278" s="196"/>
      <c r="H278" s="14" t="s">
        <v>9</v>
      </c>
      <c r="I278" s="12">
        <v>0</v>
      </c>
      <c r="J278" s="12">
        <v>0</v>
      </c>
      <c r="K278" s="12">
        <v>0</v>
      </c>
      <c r="L278" s="3"/>
      <c r="M278" s="3"/>
      <c r="N278" s="3"/>
      <c r="O278" s="3"/>
      <c r="P278" s="3"/>
    </row>
    <row r="279" spans="1:16" x14ac:dyDescent="0.25">
      <c r="A279" s="51" t="s">
        <v>166</v>
      </c>
      <c r="B279" s="52"/>
      <c r="C279" s="52"/>
      <c r="D279" s="78"/>
      <c r="E279" s="52"/>
      <c r="F279" s="52"/>
      <c r="G279" s="52"/>
      <c r="H279" s="52"/>
      <c r="I279" s="52"/>
      <c r="J279" s="52"/>
      <c r="K279" s="52"/>
      <c r="L279" s="3"/>
      <c r="M279" s="3"/>
      <c r="N279" s="3"/>
      <c r="O279" s="3"/>
      <c r="P279" s="3"/>
    </row>
    <row r="280" spans="1:16" x14ac:dyDescent="0.25">
      <c r="A280" s="51" t="s">
        <v>167</v>
      </c>
      <c r="B280" s="52"/>
      <c r="C280" s="52"/>
      <c r="D280" s="79"/>
      <c r="E280" s="52"/>
      <c r="F280" s="52"/>
      <c r="G280" s="52"/>
      <c r="H280" s="52"/>
      <c r="I280" s="52"/>
      <c r="J280" s="52"/>
      <c r="K280" s="52"/>
      <c r="L280" s="3"/>
      <c r="M280" s="3"/>
      <c r="N280" s="3"/>
      <c r="O280" s="3"/>
      <c r="P280" s="3"/>
    </row>
    <row r="281" spans="1:16" ht="15" customHeight="1" x14ac:dyDescent="0.25">
      <c r="A281" s="48" t="s">
        <v>175</v>
      </c>
      <c r="B281" s="74" t="s">
        <v>168</v>
      </c>
      <c r="C281" s="56" t="s">
        <v>179</v>
      </c>
      <c r="D281" s="56" t="s">
        <v>169</v>
      </c>
      <c r="E281" s="177">
        <v>196</v>
      </c>
      <c r="F281" s="89">
        <v>157</v>
      </c>
      <c r="G281" s="174">
        <f>F281/E281*100</f>
        <v>80.102040816326522</v>
      </c>
      <c r="H281" s="13" t="s">
        <v>5</v>
      </c>
      <c r="I281" s="12">
        <v>0</v>
      </c>
      <c r="J281" s="12">
        <v>0</v>
      </c>
      <c r="K281" s="12">
        <v>0</v>
      </c>
      <c r="L281" s="15"/>
      <c r="M281" s="3"/>
      <c r="N281" s="3"/>
      <c r="O281" s="3"/>
      <c r="P281" s="3"/>
    </row>
    <row r="282" spans="1:16" ht="23.25" x14ac:dyDescent="0.25">
      <c r="A282" s="49"/>
      <c r="B282" s="75"/>
      <c r="C282" s="57"/>
      <c r="D282" s="57"/>
      <c r="E282" s="178"/>
      <c r="F282" s="90"/>
      <c r="G282" s="175"/>
      <c r="H282" s="14" t="s">
        <v>6</v>
      </c>
      <c r="I282" s="12">
        <v>0</v>
      </c>
      <c r="J282" s="12">
        <v>0</v>
      </c>
      <c r="K282" s="12">
        <v>0</v>
      </c>
      <c r="L282" s="3"/>
      <c r="M282" s="3"/>
      <c r="N282" s="3"/>
      <c r="O282" s="3"/>
      <c r="P282" s="3"/>
    </row>
    <row r="283" spans="1:16" ht="27.75" customHeight="1" x14ac:dyDescent="0.25">
      <c r="A283" s="49"/>
      <c r="B283" s="75"/>
      <c r="C283" s="57"/>
      <c r="D283" s="57"/>
      <c r="E283" s="178"/>
      <c r="F283" s="90"/>
      <c r="G283" s="175"/>
      <c r="H283" s="14" t="s">
        <v>7</v>
      </c>
      <c r="I283" s="12">
        <v>0</v>
      </c>
      <c r="J283" s="12">
        <v>0</v>
      </c>
      <c r="K283" s="12">
        <v>0</v>
      </c>
      <c r="L283" s="3"/>
      <c r="M283" s="3"/>
      <c r="N283" s="3"/>
      <c r="O283" s="3"/>
      <c r="P283" s="3"/>
    </row>
    <row r="284" spans="1:16" ht="23.25" x14ac:dyDescent="0.25">
      <c r="A284" s="49"/>
      <c r="B284" s="75"/>
      <c r="C284" s="57"/>
      <c r="D284" s="57"/>
      <c r="E284" s="178"/>
      <c r="F284" s="90"/>
      <c r="G284" s="175"/>
      <c r="H284" s="14" t="s">
        <v>8</v>
      </c>
      <c r="I284" s="12">
        <v>0</v>
      </c>
      <c r="J284" s="12">
        <v>0</v>
      </c>
      <c r="K284" s="12">
        <v>0</v>
      </c>
      <c r="L284" s="15"/>
      <c r="M284" s="3"/>
      <c r="N284" s="3"/>
      <c r="O284" s="3"/>
      <c r="P284" s="3"/>
    </row>
    <row r="285" spans="1:16" ht="45.75" customHeight="1" x14ac:dyDescent="0.25">
      <c r="A285" s="50"/>
      <c r="B285" s="76"/>
      <c r="C285" s="57"/>
      <c r="D285" s="57"/>
      <c r="E285" s="179"/>
      <c r="F285" s="91"/>
      <c r="G285" s="176"/>
      <c r="H285" s="14" t="s">
        <v>9</v>
      </c>
      <c r="I285" s="12">
        <v>0</v>
      </c>
      <c r="J285" s="12">
        <v>0</v>
      </c>
      <c r="K285" s="12">
        <v>0</v>
      </c>
      <c r="L285" s="3"/>
      <c r="M285" s="3"/>
      <c r="N285" s="3"/>
      <c r="O285" s="3"/>
      <c r="P285" s="3"/>
    </row>
    <row r="286" spans="1:16" ht="21" customHeight="1" x14ac:dyDescent="0.25">
      <c r="A286" s="48" t="s">
        <v>176</v>
      </c>
      <c r="B286" s="80" t="s">
        <v>170</v>
      </c>
      <c r="C286" s="57"/>
      <c r="D286" s="57" t="s">
        <v>171</v>
      </c>
      <c r="E286" s="177">
        <v>215544</v>
      </c>
      <c r="F286" s="89">
        <v>1907200</v>
      </c>
      <c r="G286" s="174">
        <f t="shared" ref="G286" si="10">F286/E286*100</f>
        <v>884.83093939056539</v>
      </c>
      <c r="H286" s="13" t="s">
        <v>5</v>
      </c>
      <c r="I286" s="12">
        <v>0</v>
      </c>
      <c r="J286" s="12">
        <v>0</v>
      </c>
      <c r="K286" s="12">
        <v>0</v>
      </c>
      <c r="L286" s="3"/>
      <c r="M286" s="3"/>
      <c r="N286" s="3"/>
      <c r="O286" s="3"/>
      <c r="P286" s="3"/>
    </row>
    <row r="287" spans="1:16" ht="23.25" x14ac:dyDescent="0.25">
      <c r="A287" s="49"/>
      <c r="B287" s="81"/>
      <c r="C287" s="57"/>
      <c r="D287" s="57"/>
      <c r="E287" s="178"/>
      <c r="F287" s="90"/>
      <c r="G287" s="175"/>
      <c r="H287" s="14" t="s">
        <v>6</v>
      </c>
      <c r="I287" s="12">
        <v>0</v>
      </c>
      <c r="J287" s="12">
        <v>0</v>
      </c>
      <c r="K287" s="12">
        <v>0</v>
      </c>
      <c r="L287" s="3"/>
      <c r="M287" s="3"/>
      <c r="N287" s="3"/>
      <c r="O287" s="3"/>
      <c r="P287" s="3"/>
    </row>
    <row r="288" spans="1:16" ht="30" customHeight="1" x14ac:dyDescent="0.25">
      <c r="A288" s="49"/>
      <c r="B288" s="81"/>
      <c r="C288" s="57"/>
      <c r="D288" s="57"/>
      <c r="E288" s="178"/>
      <c r="F288" s="90"/>
      <c r="G288" s="175"/>
      <c r="H288" s="14" t="s">
        <v>7</v>
      </c>
      <c r="I288" s="12">
        <v>0</v>
      </c>
      <c r="J288" s="12">
        <v>0</v>
      </c>
      <c r="K288" s="12">
        <v>0</v>
      </c>
      <c r="L288" s="3"/>
      <c r="M288" s="3"/>
      <c r="N288" s="3"/>
      <c r="O288" s="3"/>
      <c r="P288" s="3"/>
    </row>
    <row r="289" spans="1:16" ht="33.75" customHeight="1" x14ac:dyDescent="0.25">
      <c r="A289" s="49"/>
      <c r="B289" s="81"/>
      <c r="C289" s="57"/>
      <c r="D289" s="57"/>
      <c r="E289" s="178"/>
      <c r="F289" s="90"/>
      <c r="G289" s="175"/>
      <c r="H289" s="14" t="s">
        <v>8</v>
      </c>
      <c r="I289" s="12">
        <v>0</v>
      </c>
      <c r="J289" s="12">
        <v>0</v>
      </c>
      <c r="K289" s="12">
        <v>0</v>
      </c>
      <c r="L289" s="3"/>
      <c r="M289" s="3"/>
      <c r="N289" s="3"/>
      <c r="O289" s="3"/>
      <c r="P289" s="3"/>
    </row>
    <row r="290" spans="1:16" ht="45" customHeight="1" x14ac:dyDescent="0.25">
      <c r="A290" s="50"/>
      <c r="B290" s="82"/>
      <c r="C290" s="57"/>
      <c r="D290" s="57"/>
      <c r="E290" s="179"/>
      <c r="F290" s="91"/>
      <c r="G290" s="176"/>
      <c r="H290" s="14" t="s">
        <v>9</v>
      </c>
      <c r="I290" s="12">
        <v>0</v>
      </c>
      <c r="J290" s="12">
        <v>0</v>
      </c>
      <c r="K290" s="12">
        <v>0</v>
      </c>
      <c r="L290" s="3"/>
      <c r="M290" s="3"/>
      <c r="N290" s="3"/>
      <c r="O290" s="3"/>
      <c r="P290" s="3"/>
    </row>
    <row r="291" spans="1:16" x14ac:dyDescent="0.25">
      <c r="A291" s="48" t="s">
        <v>177</v>
      </c>
      <c r="B291" s="80" t="s">
        <v>172</v>
      </c>
      <c r="C291" s="57"/>
      <c r="D291" s="81" t="s">
        <v>173</v>
      </c>
      <c r="E291" s="177">
        <v>57.5</v>
      </c>
      <c r="F291" s="89">
        <v>46.8</v>
      </c>
      <c r="G291" s="174">
        <f t="shared" ref="G291" si="11">F291/E291*100</f>
        <v>81.391304347826079</v>
      </c>
      <c r="H291" s="13" t="s">
        <v>5</v>
      </c>
      <c r="I291" s="43">
        <v>0.5</v>
      </c>
      <c r="J291" s="43">
        <v>0.5</v>
      </c>
      <c r="K291" s="43">
        <v>100</v>
      </c>
      <c r="L291" s="3"/>
      <c r="M291" s="3"/>
      <c r="N291" s="3"/>
      <c r="O291" s="3"/>
      <c r="P291" s="3"/>
    </row>
    <row r="292" spans="1:16" ht="23.25" x14ac:dyDescent="0.25">
      <c r="A292" s="49"/>
      <c r="B292" s="81"/>
      <c r="C292" s="57"/>
      <c r="D292" s="81"/>
      <c r="E292" s="178"/>
      <c r="F292" s="90"/>
      <c r="G292" s="175"/>
      <c r="H292" s="14" t="s">
        <v>6</v>
      </c>
      <c r="I292" s="43">
        <v>0</v>
      </c>
      <c r="J292" s="43">
        <v>0</v>
      </c>
      <c r="K292" s="43">
        <v>0</v>
      </c>
      <c r="L292" s="3"/>
      <c r="M292" s="3"/>
      <c r="N292" s="3"/>
      <c r="O292" s="3"/>
      <c r="P292" s="3"/>
    </row>
    <row r="293" spans="1:16" ht="31.5" customHeight="1" x14ac:dyDescent="0.25">
      <c r="A293" s="49"/>
      <c r="B293" s="81"/>
      <c r="C293" s="57"/>
      <c r="D293" s="81"/>
      <c r="E293" s="178"/>
      <c r="F293" s="90"/>
      <c r="G293" s="175"/>
      <c r="H293" s="14" t="s">
        <v>7</v>
      </c>
      <c r="I293" s="43">
        <v>0</v>
      </c>
      <c r="J293" s="43">
        <v>0</v>
      </c>
      <c r="K293" s="43">
        <v>0</v>
      </c>
      <c r="L293" s="3"/>
      <c r="M293" s="3"/>
      <c r="N293" s="3"/>
      <c r="O293" s="3"/>
      <c r="P293" s="3"/>
    </row>
    <row r="294" spans="1:16" ht="23.25" x14ac:dyDescent="0.25">
      <c r="A294" s="49"/>
      <c r="B294" s="81"/>
      <c r="C294" s="57"/>
      <c r="D294" s="81"/>
      <c r="E294" s="178"/>
      <c r="F294" s="90"/>
      <c r="G294" s="175"/>
      <c r="H294" s="14" t="s">
        <v>8</v>
      </c>
      <c r="I294" s="43">
        <v>0.5</v>
      </c>
      <c r="J294" s="43">
        <v>0.5</v>
      </c>
      <c r="K294" s="43">
        <v>100</v>
      </c>
      <c r="L294" s="3"/>
      <c r="M294" s="3"/>
      <c r="N294" s="3"/>
      <c r="O294" s="3"/>
      <c r="P294" s="3"/>
    </row>
    <row r="295" spans="1:16" ht="43.5" customHeight="1" x14ac:dyDescent="0.25">
      <c r="A295" s="50"/>
      <c r="B295" s="82"/>
      <c r="C295" s="57"/>
      <c r="D295" s="81"/>
      <c r="E295" s="179"/>
      <c r="F295" s="91"/>
      <c r="G295" s="176"/>
      <c r="H295" s="14" t="s">
        <v>9</v>
      </c>
      <c r="I295" s="43">
        <v>0</v>
      </c>
      <c r="J295" s="43">
        <v>0</v>
      </c>
      <c r="K295" s="43">
        <v>0</v>
      </c>
      <c r="L295" s="3"/>
      <c r="M295" s="3"/>
      <c r="N295" s="3"/>
      <c r="O295" s="3"/>
      <c r="P295" s="3"/>
    </row>
    <row r="296" spans="1:16" x14ac:dyDescent="0.25">
      <c r="A296" s="48" t="s">
        <v>178</v>
      </c>
      <c r="B296" s="80" t="s">
        <v>174</v>
      </c>
      <c r="C296" s="57"/>
      <c r="D296" s="181"/>
      <c r="E296" s="183" t="s">
        <v>229</v>
      </c>
      <c r="F296" s="180"/>
      <c r="G296" s="180"/>
      <c r="H296" s="13" t="s">
        <v>5</v>
      </c>
      <c r="I296" s="12">
        <v>0</v>
      </c>
      <c r="J296" s="12">
        <v>0</v>
      </c>
      <c r="K296" s="12">
        <v>0</v>
      </c>
      <c r="L296" s="3"/>
      <c r="M296" s="3"/>
      <c r="N296" s="3"/>
      <c r="O296" s="3"/>
      <c r="P296" s="3"/>
    </row>
    <row r="297" spans="1:16" ht="23.25" x14ac:dyDescent="0.25">
      <c r="A297" s="49"/>
      <c r="B297" s="81"/>
      <c r="C297" s="57"/>
      <c r="D297" s="181"/>
      <c r="E297" s="183"/>
      <c r="F297" s="180"/>
      <c r="G297" s="180"/>
      <c r="H297" s="14" t="s">
        <v>6</v>
      </c>
      <c r="I297" s="12">
        <v>0</v>
      </c>
      <c r="J297" s="12">
        <v>0</v>
      </c>
      <c r="K297" s="12">
        <v>0</v>
      </c>
      <c r="L297" s="3"/>
      <c r="M297" s="3"/>
      <c r="N297" s="3"/>
      <c r="O297" s="3"/>
      <c r="P297" s="3"/>
    </row>
    <row r="298" spans="1:16" ht="23.25" x14ac:dyDescent="0.25">
      <c r="A298" s="49"/>
      <c r="B298" s="81"/>
      <c r="C298" s="57"/>
      <c r="D298" s="181"/>
      <c r="E298" s="183"/>
      <c r="F298" s="180"/>
      <c r="G298" s="180"/>
      <c r="H298" s="14" t="s">
        <v>7</v>
      </c>
      <c r="I298" s="12">
        <v>0</v>
      </c>
      <c r="J298" s="12">
        <v>0</v>
      </c>
      <c r="K298" s="12">
        <v>0</v>
      </c>
      <c r="L298" s="3"/>
      <c r="M298" s="3"/>
      <c r="N298" s="3"/>
      <c r="O298" s="3"/>
      <c r="P298" s="3"/>
    </row>
    <row r="299" spans="1:16" ht="23.25" x14ac:dyDescent="0.25">
      <c r="A299" s="49"/>
      <c r="B299" s="81"/>
      <c r="C299" s="57"/>
      <c r="D299" s="181"/>
      <c r="E299" s="183"/>
      <c r="F299" s="180"/>
      <c r="G299" s="180"/>
      <c r="H299" s="14" t="s">
        <v>8</v>
      </c>
      <c r="I299" s="12">
        <v>0</v>
      </c>
      <c r="J299" s="12">
        <v>0</v>
      </c>
      <c r="K299" s="12">
        <v>0</v>
      </c>
      <c r="L299" s="3"/>
      <c r="M299" s="3"/>
      <c r="N299" s="3"/>
      <c r="O299" s="3"/>
      <c r="P299" s="3"/>
    </row>
    <row r="300" spans="1:16" ht="24.75" customHeight="1" x14ac:dyDescent="0.25">
      <c r="A300" s="50"/>
      <c r="B300" s="82"/>
      <c r="C300" s="58"/>
      <c r="D300" s="182"/>
      <c r="E300" s="183"/>
      <c r="F300" s="180"/>
      <c r="G300" s="180"/>
      <c r="H300" s="14" t="s">
        <v>9</v>
      </c>
      <c r="I300" s="12">
        <v>0</v>
      </c>
      <c r="J300" s="12">
        <v>0</v>
      </c>
      <c r="K300" s="12">
        <v>0</v>
      </c>
      <c r="L300" s="3"/>
      <c r="M300" s="3"/>
      <c r="N300" s="3"/>
      <c r="O300" s="3"/>
      <c r="P300" s="3"/>
    </row>
    <row r="301" spans="1:16" ht="18.75" customHeight="1" x14ac:dyDescent="0.25">
      <c r="A301" s="51" t="s">
        <v>180</v>
      </c>
      <c r="B301" s="52"/>
      <c r="C301" s="52"/>
      <c r="D301" s="78"/>
      <c r="E301" s="52"/>
      <c r="F301" s="52"/>
      <c r="G301" s="52"/>
      <c r="H301" s="52"/>
      <c r="I301" s="52"/>
      <c r="J301" s="52"/>
      <c r="K301" s="52"/>
      <c r="L301" s="3"/>
      <c r="M301" s="3"/>
      <c r="N301" s="3"/>
      <c r="O301" s="3"/>
      <c r="P301" s="3"/>
    </row>
    <row r="302" spans="1:16" ht="21" customHeight="1" x14ac:dyDescent="0.25">
      <c r="A302" s="51" t="s">
        <v>181</v>
      </c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3"/>
      <c r="M302" s="3"/>
      <c r="N302" s="3"/>
      <c r="O302" s="3"/>
      <c r="P302" s="3"/>
    </row>
    <row r="303" spans="1:16" ht="24.75" customHeight="1" x14ac:dyDescent="0.25">
      <c r="A303" s="48" t="s">
        <v>186</v>
      </c>
      <c r="B303" s="74" t="s">
        <v>182</v>
      </c>
      <c r="C303" s="56" t="s">
        <v>179</v>
      </c>
      <c r="D303" s="56" t="s">
        <v>183</v>
      </c>
      <c r="E303" s="64">
        <v>69000</v>
      </c>
      <c r="F303" s="64">
        <v>64847</v>
      </c>
      <c r="G303" s="61">
        <f>F303/E303*100</f>
        <v>93.981159420289856</v>
      </c>
      <c r="H303" s="13" t="s">
        <v>5</v>
      </c>
      <c r="I303" s="43">
        <v>1778</v>
      </c>
      <c r="J303" s="12">
        <v>0</v>
      </c>
      <c r="K303" s="12">
        <v>0</v>
      </c>
      <c r="L303" s="15"/>
      <c r="M303" s="3"/>
      <c r="N303" s="3"/>
      <c r="O303" s="3"/>
      <c r="P303" s="3"/>
    </row>
    <row r="304" spans="1:16" ht="24.75" customHeight="1" x14ac:dyDescent="0.25">
      <c r="A304" s="49"/>
      <c r="B304" s="75"/>
      <c r="C304" s="57"/>
      <c r="D304" s="57"/>
      <c r="E304" s="65"/>
      <c r="F304" s="65"/>
      <c r="G304" s="62"/>
      <c r="H304" s="14" t="s">
        <v>6</v>
      </c>
      <c r="I304" s="43">
        <v>1200</v>
      </c>
      <c r="J304" s="12">
        <v>0</v>
      </c>
      <c r="K304" s="12">
        <v>0</v>
      </c>
      <c r="L304" s="3"/>
      <c r="M304" s="3"/>
      <c r="N304" s="3"/>
      <c r="O304" s="3"/>
      <c r="P304" s="3"/>
    </row>
    <row r="305" spans="1:16" ht="24.75" customHeight="1" x14ac:dyDescent="0.25">
      <c r="A305" s="49"/>
      <c r="B305" s="75"/>
      <c r="C305" s="57"/>
      <c r="D305" s="57"/>
      <c r="E305" s="65"/>
      <c r="F305" s="65"/>
      <c r="G305" s="62"/>
      <c r="H305" s="14" t="s">
        <v>7</v>
      </c>
      <c r="I305" s="43">
        <v>300</v>
      </c>
      <c r="J305" s="12">
        <v>0</v>
      </c>
      <c r="K305" s="12">
        <v>0</v>
      </c>
      <c r="L305" s="3"/>
      <c r="M305" s="3"/>
      <c r="N305" s="3"/>
      <c r="O305" s="3"/>
      <c r="P305" s="3"/>
    </row>
    <row r="306" spans="1:16" ht="24.75" customHeight="1" x14ac:dyDescent="0.25">
      <c r="A306" s="49"/>
      <c r="B306" s="75"/>
      <c r="C306" s="57"/>
      <c r="D306" s="57"/>
      <c r="E306" s="65"/>
      <c r="F306" s="65"/>
      <c r="G306" s="62"/>
      <c r="H306" s="14" t="s">
        <v>8</v>
      </c>
      <c r="I306" s="43">
        <v>111</v>
      </c>
      <c r="J306" s="12">
        <v>0</v>
      </c>
      <c r="K306" s="12">
        <v>0</v>
      </c>
      <c r="L306" s="3"/>
      <c r="M306" s="3"/>
      <c r="N306" s="3"/>
      <c r="O306" s="3"/>
      <c r="P306" s="3"/>
    </row>
    <row r="307" spans="1:16" ht="24.75" customHeight="1" x14ac:dyDescent="0.25">
      <c r="A307" s="50"/>
      <c r="B307" s="76"/>
      <c r="C307" s="57"/>
      <c r="D307" s="58"/>
      <c r="E307" s="66"/>
      <c r="F307" s="66"/>
      <c r="G307" s="63"/>
      <c r="H307" s="14" t="s">
        <v>9</v>
      </c>
      <c r="I307" s="43">
        <v>167</v>
      </c>
      <c r="J307" s="12">
        <v>0</v>
      </c>
      <c r="K307" s="12">
        <v>0</v>
      </c>
      <c r="L307" s="3"/>
      <c r="M307" s="3"/>
      <c r="N307" s="3"/>
      <c r="O307" s="3"/>
      <c r="P307" s="3"/>
    </row>
    <row r="308" spans="1:16" ht="24.75" customHeight="1" x14ac:dyDescent="0.25">
      <c r="A308" s="48" t="s">
        <v>187</v>
      </c>
      <c r="B308" s="74" t="s">
        <v>185</v>
      </c>
      <c r="C308" s="57"/>
      <c r="D308" s="67" t="s">
        <v>184</v>
      </c>
      <c r="E308" s="184">
        <v>6</v>
      </c>
      <c r="F308" s="184">
        <v>0</v>
      </c>
      <c r="G308" s="186">
        <f>F308/E308*100</f>
        <v>0</v>
      </c>
      <c r="H308" s="13" t="s">
        <v>5</v>
      </c>
      <c r="I308" s="43">
        <v>16000</v>
      </c>
      <c r="J308" s="12">
        <v>0</v>
      </c>
      <c r="K308" s="12">
        <v>0</v>
      </c>
      <c r="L308" s="3"/>
      <c r="M308" s="3"/>
      <c r="N308" s="3"/>
      <c r="O308" s="3"/>
      <c r="P308" s="3"/>
    </row>
    <row r="309" spans="1:16" ht="24.75" customHeight="1" x14ac:dyDescent="0.25">
      <c r="A309" s="49"/>
      <c r="B309" s="75"/>
      <c r="C309" s="57"/>
      <c r="D309" s="68"/>
      <c r="E309" s="185"/>
      <c r="F309" s="185"/>
      <c r="G309" s="187"/>
      <c r="H309" s="14" t="s">
        <v>6</v>
      </c>
      <c r="I309" s="43">
        <v>0</v>
      </c>
      <c r="J309" s="12">
        <v>0</v>
      </c>
      <c r="K309" s="12">
        <v>0</v>
      </c>
      <c r="L309" s="3"/>
      <c r="M309" s="3"/>
      <c r="N309" s="3"/>
      <c r="O309" s="3"/>
      <c r="P309" s="3"/>
    </row>
    <row r="310" spans="1:16" ht="24.75" customHeight="1" x14ac:dyDescent="0.25">
      <c r="A310" s="49"/>
      <c r="B310" s="75"/>
      <c r="C310" s="57"/>
      <c r="D310" s="68"/>
      <c r="E310" s="185"/>
      <c r="F310" s="185"/>
      <c r="G310" s="187"/>
      <c r="H310" s="14" t="s">
        <v>7</v>
      </c>
      <c r="I310" s="43">
        <v>0</v>
      </c>
      <c r="J310" s="12">
        <v>0</v>
      </c>
      <c r="K310" s="12">
        <v>0</v>
      </c>
      <c r="L310" s="3"/>
      <c r="M310" s="3"/>
      <c r="N310" s="3"/>
      <c r="O310" s="3"/>
      <c r="P310" s="3"/>
    </row>
    <row r="311" spans="1:16" ht="24.75" customHeight="1" x14ac:dyDescent="0.25">
      <c r="A311" s="49"/>
      <c r="B311" s="75"/>
      <c r="C311" s="57"/>
      <c r="D311" s="68"/>
      <c r="E311" s="185"/>
      <c r="F311" s="185"/>
      <c r="G311" s="187"/>
      <c r="H311" s="14" t="s">
        <v>8</v>
      </c>
      <c r="I311" s="43">
        <v>0</v>
      </c>
      <c r="J311" s="12">
        <v>0</v>
      </c>
      <c r="K311" s="12">
        <v>0</v>
      </c>
      <c r="L311" s="3"/>
      <c r="M311" s="3"/>
      <c r="N311" s="3"/>
      <c r="O311" s="3"/>
      <c r="P311" s="3"/>
    </row>
    <row r="312" spans="1:16" ht="24.75" customHeight="1" x14ac:dyDescent="0.25">
      <c r="A312" s="50"/>
      <c r="B312" s="76"/>
      <c r="C312" s="57"/>
      <c r="D312" s="69"/>
      <c r="E312" s="185"/>
      <c r="F312" s="185"/>
      <c r="G312" s="187"/>
      <c r="H312" s="14" t="s">
        <v>9</v>
      </c>
      <c r="I312" s="43">
        <v>16000</v>
      </c>
      <c r="J312" s="12">
        <v>0</v>
      </c>
      <c r="K312" s="12">
        <v>0</v>
      </c>
      <c r="L312" s="3"/>
      <c r="M312" s="3"/>
      <c r="N312" s="3"/>
      <c r="O312" s="3"/>
      <c r="P312" s="3"/>
    </row>
    <row r="313" spans="1:16" ht="18.75" customHeight="1" x14ac:dyDescent="0.25">
      <c r="A313" s="51" t="s">
        <v>188</v>
      </c>
      <c r="B313" s="52"/>
      <c r="C313" s="52"/>
      <c r="D313" s="78"/>
      <c r="E313" s="52"/>
      <c r="F313" s="52"/>
      <c r="G313" s="52"/>
      <c r="H313" s="52"/>
      <c r="I313" s="52"/>
      <c r="J313" s="52"/>
      <c r="K313" s="52"/>
      <c r="L313" s="3"/>
      <c r="M313" s="3"/>
      <c r="N313" s="3"/>
      <c r="O313" s="3"/>
      <c r="P313" s="3"/>
    </row>
    <row r="314" spans="1:16" ht="18.75" customHeight="1" x14ac:dyDescent="0.25">
      <c r="A314" s="51" t="s">
        <v>189</v>
      </c>
      <c r="B314" s="52"/>
      <c r="C314" s="52"/>
      <c r="D314" s="79"/>
      <c r="E314" s="52"/>
      <c r="F314" s="52"/>
      <c r="G314" s="52"/>
      <c r="H314" s="52"/>
      <c r="I314" s="52"/>
      <c r="J314" s="52"/>
      <c r="K314" s="52"/>
      <c r="L314" s="3"/>
      <c r="M314" s="3"/>
      <c r="N314" s="3"/>
      <c r="O314" s="3"/>
      <c r="P314" s="3"/>
    </row>
    <row r="315" spans="1:16" ht="18.75" customHeight="1" x14ac:dyDescent="0.25">
      <c r="A315" s="48" t="s">
        <v>195</v>
      </c>
      <c r="B315" s="134" t="s">
        <v>239</v>
      </c>
      <c r="C315" s="74" t="s">
        <v>179</v>
      </c>
      <c r="D315" s="56" t="s">
        <v>190</v>
      </c>
      <c r="E315" s="137">
        <v>1182001</v>
      </c>
      <c r="F315" s="64">
        <v>1105959.8</v>
      </c>
      <c r="G315" s="61">
        <f>F315/E315*100</f>
        <v>93.566739791252303</v>
      </c>
      <c r="H315" s="13" t="s">
        <v>5</v>
      </c>
      <c r="I315" s="43">
        <v>13400</v>
      </c>
      <c r="J315" s="12">
        <v>0</v>
      </c>
      <c r="K315" s="12">
        <v>0</v>
      </c>
      <c r="L315" s="3"/>
      <c r="M315" s="3"/>
      <c r="N315" s="3"/>
      <c r="O315" s="3"/>
      <c r="P315" s="3"/>
    </row>
    <row r="316" spans="1:16" ht="22.5" customHeight="1" x14ac:dyDescent="0.25">
      <c r="A316" s="49"/>
      <c r="B316" s="135"/>
      <c r="C316" s="75"/>
      <c r="D316" s="57"/>
      <c r="E316" s="138"/>
      <c r="F316" s="65"/>
      <c r="G316" s="62"/>
      <c r="H316" s="14" t="s">
        <v>6</v>
      </c>
      <c r="I316" s="43">
        <v>0</v>
      </c>
      <c r="J316" s="12">
        <v>0</v>
      </c>
      <c r="K316" s="12">
        <v>0</v>
      </c>
      <c r="L316" s="3"/>
      <c r="M316" s="3"/>
      <c r="N316" s="3"/>
      <c r="O316" s="3"/>
      <c r="P316" s="3"/>
    </row>
    <row r="317" spans="1:16" ht="25.5" customHeight="1" x14ac:dyDescent="0.25">
      <c r="A317" s="49"/>
      <c r="B317" s="135"/>
      <c r="C317" s="75"/>
      <c r="D317" s="57"/>
      <c r="E317" s="138"/>
      <c r="F317" s="65"/>
      <c r="G317" s="62"/>
      <c r="H317" s="14" t="s">
        <v>7</v>
      </c>
      <c r="I317" s="43">
        <v>0</v>
      </c>
      <c r="J317" s="12">
        <v>0</v>
      </c>
      <c r="K317" s="12">
        <v>0</v>
      </c>
      <c r="L317" s="3"/>
      <c r="M317" s="3"/>
      <c r="N317" s="3"/>
      <c r="O317" s="3"/>
      <c r="P317" s="3"/>
    </row>
    <row r="318" spans="1:16" ht="22.5" customHeight="1" x14ac:dyDescent="0.25">
      <c r="A318" s="49"/>
      <c r="B318" s="135"/>
      <c r="C318" s="75"/>
      <c r="D318" s="57"/>
      <c r="E318" s="138"/>
      <c r="F318" s="65"/>
      <c r="G318" s="62"/>
      <c r="H318" s="14" t="s">
        <v>8</v>
      </c>
      <c r="I318" s="43">
        <v>0</v>
      </c>
      <c r="J318" s="12">
        <v>0</v>
      </c>
      <c r="K318" s="12">
        <v>0</v>
      </c>
      <c r="L318" s="3"/>
      <c r="M318" s="3"/>
      <c r="N318" s="3"/>
      <c r="O318" s="3"/>
      <c r="P318" s="3"/>
    </row>
    <row r="319" spans="1:16" ht="24" customHeight="1" x14ac:dyDescent="0.25">
      <c r="A319" s="50"/>
      <c r="B319" s="136"/>
      <c r="C319" s="75"/>
      <c r="D319" s="57"/>
      <c r="E319" s="139"/>
      <c r="F319" s="66"/>
      <c r="G319" s="63"/>
      <c r="H319" s="14" t="s">
        <v>9</v>
      </c>
      <c r="I319" s="43">
        <v>13400</v>
      </c>
      <c r="J319" s="12">
        <v>0</v>
      </c>
      <c r="K319" s="12">
        <v>0</v>
      </c>
      <c r="L319" s="3"/>
      <c r="M319" s="3"/>
      <c r="N319" s="3"/>
      <c r="O319" s="3"/>
      <c r="P319" s="3"/>
    </row>
    <row r="320" spans="1:16" ht="18.75" customHeight="1" x14ac:dyDescent="0.25">
      <c r="A320" s="48" t="s">
        <v>196</v>
      </c>
      <c r="B320" s="74" t="s">
        <v>248</v>
      </c>
      <c r="C320" s="75"/>
      <c r="D320" s="57" t="s">
        <v>191</v>
      </c>
      <c r="E320" s="137">
        <v>103</v>
      </c>
      <c r="F320" s="64">
        <v>107.2</v>
      </c>
      <c r="G320" s="61">
        <f t="shared" ref="G320" si="12">F320/E320*100</f>
        <v>104.07766990291263</v>
      </c>
      <c r="H320" s="13" t="s">
        <v>5</v>
      </c>
      <c r="I320" s="43">
        <v>15000</v>
      </c>
      <c r="J320" s="12">
        <v>0</v>
      </c>
      <c r="K320" s="12">
        <v>0</v>
      </c>
      <c r="L320" s="3"/>
      <c r="M320" s="3"/>
      <c r="N320" s="3"/>
      <c r="O320" s="3"/>
      <c r="P320" s="3"/>
    </row>
    <row r="321" spans="1:16" ht="23.25" customHeight="1" x14ac:dyDescent="0.25">
      <c r="A321" s="49"/>
      <c r="B321" s="75"/>
      <c r="C321" s="75"/>
      <c r="D321" s="57"/>
      <c r="E321" s="138"/>
      <c r="F321" s="65"/>
      <c r="G321" s="62"/>
      <c r="H321" s="14" t="s">
        <v>6</v>
      </c>
      <c r="I321" s="43">
        <v>0</v>
      </c>
      <c r="J321" s="12">
        <v>0</v>
      </c>
      <c r="K321" s="12">
        <v>0</v>
      </c>
      <c r="L321" s="3"/>
      <c r="M321" s="3"/>
      <c r="N321" s="3"/>
      <c r="O321" s="3"/>
      <c r="P321" s="3"/>
    </row>
    <row r="322" spans="1:16" ht="24" customHeight="1" x14ac:dyDescent="0.25">
      <c r="A322" s="49"/>
      <c r="B322" s="75"/>
      <c r="C322" s="75"/>
      <c r="D322" s="57"/>
      <c r="E322" s="138"/>
      <c r="F322" s="65"/>
      <c r="G322" s="62"/>
      <c r="H322" s="14" t="s">
        <v>7</v>
      </c>
      <c r="I322" s="43">
        <v>0</v>
      </c>
      <c r="J322" s="12">
        <v>0</v>
      </c>
      <c r="K322" s="12">
        <v>0</v>
      </c>
      <c r="L322" s="3"/>
      <c r="M322" s="3"/>
      <c r="N322" s="3"/>
      <c r="O322" s="3"/>
      <c r="P322" s="3"/>
    </row>
    <row r="323" spans="1:16" ht="22.5" customHeight="1" x14ac:dyDescent="0.25">
      <c r="A323" s="49"/>
      <c r="B323" s="75"/>
      <c r="C323" s="75"/>
      <c r="D323" s="57"/>
      <c r="E323" s="138"/>
      <c r="F323" s="65"/>
      <c r="G323" s="62"/>
      <c r="H323" s="14" t="s">
        <v>8</v>
      </c>
      <c r="I323" s="43">
        <v>0</v>
      </c>
      <c r="J323" s="12">
        <v>0</v>
      </c>
      <c r="K323" s="12">
        <v>0</v>
      </c>
      <c r="L323" s="3"/>
      <c r="M323" s="3"/>
      <c r="N323" s="3"/>
      <c r="O323" s="3"/>
      <c r="P323" s="3"/>
    </row>
    <row r="324" spans="1:16" ht="21.75" customHeight="1" x14ac:dyDescent="0.25">
      <c r="A324" s="50"/>
      <c r="B324" s="76"/>
      <c r="C324" s="75"/>
      <c r="D324" s="57"/>
      <c r="E324" s="139"/>
      <c r="F324" s="66"/>
      <c r="G324" s="63"/>
      <c r="H324" s="14" t="s">
        <v>9</v>
      </c>
      <c r="I324" s="43">
        <v>15000</v>
      </c>
      <c r="J324" s="12">
        <v>0</v>
      </c>
      <c r="K324" s="12">
        <v>0</v>
      </c>
      <c r="L324" s="3"/>
      <c r="M324" s="3"/>
      <c r="N324" s="3"/>
      <c r="O324" s="3"/>
      <c r="P324" s="3"/>
    </row>
    <row r="325" spans="1:16" ht="18.75" customHeight="1" x14ac:dyDescent="0.25">
      <c r="A325" s="48"/>
      <c r="B325" s="74"/>
      <c r="C325" s="75"/>
      <c r="D325" s="57" t="s">
        <v>192</v>
      </c>
      <c r="E325" s="137">
        <v>131275</v>
      </c>
      <c r="F325" s="64">
        <v>122300</v>
      </c>
      <c r="G325" s="61">
        <f t="shared" ref="G325" si="13">F325/E325*100</f>
        <v>93.16320700818892</v>
      </c>
      <c r="H325" s="13" t="s">
        <v>5</v>
      </c>
      <c r="I325" s="12">
        <v>0</v>
      </c>
      <c r="J325" s="12">
        <v>0</v>
      </c>
      <c r="K325" s="12">
        <v>0</v>
      </c>
      <c r="L325" s="3"/>
      <c r="M325" s="3"/>
      <c r="N325" s="3"/>
      <c r="O325" s="3"/>
      <c r="P325" s="3"/>
    </row>
    <row r="326" spans="1:16" ht="24" customHeight="1" x14ac:dyDescent="0.25">
      <c r="A326" s="49"/>
      <c r="B326" s="75"/>
      <c r="C326" s="75"/>
      <c r="D326" s="57"/>
      <c r="E326" s="138"/>
      <c r="F326" s="65"/>
      <c r="G326" s="62"/>
      <c r="H326" s="14" t="s">
        <v>6</v>
      </c>
      <c r="I326" s="12">
        <v>0</v>
      </c>
      <c r="J326" s="12">
        <v>0</v>
      </c>
      <c r="K326" s="12">
        <v>0</v>
      </c>
      <c r="L326" s="3"/>
      <c r="M326" s="3"/>
      <c r="N326" s="3"/>
      <c r="O326" s="3"/>
      <c r="P326" s="3"/>
    </row>
    <row r="327" spans="1:16" ht="24.75" customHeight="1" x14ac:dyDescent="0.25">
      <c r="A327" s="49"/>
      <c r="B327" s="75"/>
      <c r="C327" s="75"/>
      <c r="D327" s="57"/>
      <c r="E327" s="138"/>
      <c r="F327" s="65"/>
      <c r="G327" s="62"/>
      <c r="H327" s="14" t="s">
        <v>7</v>
      </c>
      <c r="I327" s="12">
        <v>0</v>
      </c>
      <c r="J327" s="12">
        <v>0</v>
      </c>
      <c r="K327" s="12">
        <v>0</v>
      </c>
      <c r="L327" s="3"/>
      <c r="M327" s="3"/>
      <c r="N327" s="3"/>
      <c r="O327" s="3"/>
      <c r="P327" s="3"/>
    </row>
    <row r="328" spans="1:16" ht="30.75" customHeight="1" x14ac:dyDescent="0.25">
      <c r="A328" s="49"/>
      <c r="B328" s="75"/>
      <c r="C328" s="75"/>
      <c r="D328" s="57"/>
      <c r="E328" s="138"/>
      <c r="F328" s="65"/>
      <c r="G328" s="62"/>
      <c r="H328" s="14" t="s">
        <v>8</v>
      </c>
      <c r="I328" s="12">
        <v>0</v>
      </c>
      <c r="J328" s="12">
        <v>0</v>
      </c>
      <c r="K328" s="12">
        <v>0</v>
      </c>
      <c r="L328" s="3"/>
      <c r="M328" s="3"/>
      <c r="N328" s="3"/>
      <c r="O328" s="3"/>
      <c r="P328" s="3"/>
    </row>
    <row r="329" spans="1:16" ht="24.75" customHeight="1" x14ac:dyDescent="0.25">
      <c r="A329" s="50"/>
      <c r="B329" s="76"/>
      <c r="C329" s="75"/>
      <c r="D329" s="58"/>
      <c r="E329" s="139"/>
      <c r="F329" s="66"/>
      <c r="G329" s="63"/>
      <c r="H329" s="14" t="s">
        <v>9</v>
      </c>
      <c r="I329" s="12">
        <v>0</v>
      </c>
      <c r="J329" s="12">
        <v>0</v>
      </c>
      <c r="K329" s="12">
        <v>0</v>
      </c>
      <c r="L329" s="3"/>
      <c r="M329" s="3"/>
      <c r="N329" s="3"/>
      <c r="O329" s="3"/>
      <c r="P329" s="3"/>
    </row>
    <row r="330" spans="1:16" ht="24.75" customHeight="1" x14ac:dyDescent="0.25">
      <c r="A330" s="48" t="s">
        <v>197</v>
      </c>
      <c r="B330" s="74" t="s">
        <v>193</v>
      </c>
      <c r="C330" s="57"/>
      <c r="D330" s="57" t="s">
        <v>194</v>
      </c>
      <c r="E330" s="64">
        <v>1</v>
      </c>
      <c r="F330" s="64">
        <v>0</v>
      </c>
      <c r="G330" s="64">
        <v>100</v>
      </c>
      <c r="H330" s="13" t="s">
        <v>5</v>
      </c>
      <c r="I330" s="12">
        <v>0</v>
      </c>
      <c r="J330" s="12">
        <v>0</v>
      </c>
      <c r="K330" s="12">
        <v>0</v>
      </c>
      <c r="L330" s="3"/>
      <c r="M330" s="3"/>
      <c r="N330" s="3"/>
      <c r="O330" s="3"/>
      <c r="P330" s="3"/>
    </row>
    <row r="331" spans="1:16" ht="24.75" customHeight="1" x14ac:dyDescent="0.25">
      <c r="A331" s="49"/>
      <c r="B331" s="75"/>
      <c r="C331" s="57"/>
      <c r="D331" s="57"/>
      <c r="E331" s="65"/>
      <c r="F331" s="65"/>
      <c r="G331" s="65"/>
      <c r="H331" s="14" t="s">
        <v>6</v>
      </c>
      <c r="I331" s="12">
        <v>0</v>
      </c>
      <c r="J331" s="12">
        <v>0</v>
      </c>
      <c r="K331" s="12">
        <v>0</v>
      </c>
      <c r="L331" s="3"/>
      <c r="M331" s="3"/>
      <c r="N331" s="3"/>
      <c r="O331" s="3"/>
      <c r="P331" s="3"/>
    </row>
    <row r="332" spans="1:16" ht="24.75" customHeight="1" x14ac:dyDescent="0.25">
      <c r="A332" s="49"/>
      <c r="B332" s="75"/>
      <c r="C332" s="57"/>
      <c r="D332" s="57"/>
      <c r="E332" s="65"/>
      <c r="F332" s="65"/>
      <c r="G332" s="65"/>
      <c r="H332" s="14" t="s">
        <v>7</v>
      </c>
      <c r="I332" s="12">
        <v>0</v>
      </c>
      <c r="J332" s="12">
        <v>0</v>
      </c>
      <c r="K332" s="12">
        <v>0</v>
      </c>
      <c r="L332" s="3"/>
      <c r="M332" s="3"/>
      <c r="N332" s="3"/>
      <c r="O332" s="3"/>
      <c r="P332" s="3"/>
    </row>
    <row r="333" spans="1:16" ht="24.75" customHeight="1" x14ac:dyDescent="0.25">
      <c r="A333" s="49"/>
      <c r="B333" s="75"/>
      <c r="C333" s="57"/>
      <c r="D333" s="57"/>
      <c r="E333" s="65"/>
      <c r="F333" s="65"/>
      <c r="G333" s="65"/>
      <c r="H333" s="14" t="s">
        <v>8</v>
      </c>
      <c r="I333" s="12">
        <v>0</v>
      </c>
      <c r="J333" s="12">
        <v>0</v>
      </c>
      <c r="K333" s="12">
        <v>0</v>
      </c>
      <c r="L333" s="3"/>
      <c r="M333" s="3"/>
      <c r="N333" s="3"/>
      <c r="O333" s="3"/>
      <c r="P333" s="3"/>
    </row>
    <row r="334" spans="1:16" ht="24.75" customHeight="1" x14ac:dyDescent="0.25">
      <c r="A334" s="50"/>
      <c r="B334" s="76"/>
      <c r="C334" s="58"/>
      <c r="D334" s="58"/>
      <c r="E334" s="66"/>
      <c r="F334" s="66"/>
      <c r="G334" s="66"/>
      <c r="H334" s="14" t="s">
        <v>9</v>
      </c>
      <c r="I334" s="12">
        <v>0</v>
      </c>
      <c r="J334" s="12">
        <v>0</v>
      </c>
      <c r="K334" s="12">
        <v>0</v>
      </c>
      <c r="L334" s="3"/>
      <c r="M334" s="3"/>
      <c r="N334" s="3"/>
      <c r="O334" s="3"/>
      <c r="P334" s="3"/>
    </row>
    <row r="335" spans="1:16" x14ac:dyDescent="0.25">
      <c r="A335" s="51" t="s">
        <v>198</v>
      </c>
      <c r="B335" s="52"/>
      <c r="C335" s="52"/>
      <c r="D335" s="78"/>
      <c r="E335" s="52"/>
      <c r="F335" s="52"/>
      <c r="G335" s="52"/>
      <c r="H335" s="52"/>
      <c r="I335" s="52"/>
      <c r="J335" s="52"/>
      <c r="K335" s="52"/>
      <c r="L335" s="3"/>
      <c r="M335" s="3"/>
      <c r="N335" s="3"/>
      <c r="O335" s="3"/>
      <c r="P335" s="3"/>
    </row>
    <row r="336" spans="1:16" x14ac:dyDescent="0.25">
      <c r="A336" s="51" t="s">
        <v>199</v>
      </c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3"/>
      <c r="M336" s="3"/>
      <c r="N336" s="3"/>
      <c r="O336" s="3"/>
      <c r="P336" s="3"/>
    </row>
    <row r="337" spans="1:16" x14ac:dyDescent="0.25">
      <c r="A337" s="48" t="s">
        <v>205</v>
      </c>
      <c r="B337" s="56" t="s">
        <v>200</v>
      </c>
      <c r="C337" s="56" t="s">
        <v>204</v>
      </c>
      <c r="D337" s="56" t="s">
        <v>201</v>
      </c>
      <c r="E337" s="64">
        <v>11</v>
      </c>
      <c r="F337" s="64">
        <v>7</v>
      </c>
      <c r="G337" s="61">
        <f>F337/E337*100</f>
        <v>63.636363636363633</v>
      </c>
      <c r="H337" s="13" t="s">
        <v>5</v>
      </c>
      <c r="I337" s="43">
        <v>70</v>
      </c>
      <c r="J337" s="12">
        <v>0</v>
      </c>
      <c r="K337" s="11">
        <f>J337/I337*100</f>
        <v>0</v>
      </c>
      <c r="L337" s="3"/>
      <c r="M337" s="3"/>
      <c r="N337" s="3"/>
      <c r="O337" s="3"/>
      <c r="P337" s="3"/>
    </row>
    <row r="338" spans="1:16" ht="23.25" x14ac:dyDescent="0.25">
      <c r="A338" s="49"/>
      <c r="B338" s="57"/>
      <c r="C338" s="57"/>
      <c r="D338" s="57"/>
      <c r="E338" s="65"/>
      <c r="F338" s="65"/>
      <c r="G338" s="62"/>
      <c r="H338" s="14" t="s">
        <v>6</v>
      </c>
      <c r="I338" s="43">
        <v>0</v>
      </c>
      <c r="J338" s="12">
        <v>0</v>
      </c>
      <c r="K338" s="12">
        <v>0</v>
      </c>
      <c r="L338" s="3"/>
      <c r="M338" s="3"/>
      <c r="N338" s="3"/>
      <c r="O338" s="3"/>
      <c r="P338" s="3"/>
    </row>
    <row r="339" spans="1:16" ht="23.25" x14ac:dyDescent="0.25">
      <c r="A339" s="49"/>
      <c r="B339" s="57"/>
      <c r="C339" s="57"/>
      <c r="D339" s="57"/>
      <c r="E339" s="65"/>
      <c r="F339" s="65"/>
      <c r="G339" s="62"/>
      <c r="H339" s="14" t="s">
        <v>7</v>
      </c>
      <c r="I339" s="43">
        <v>0</v>
      </c>
      <c r="J339" s="12">
        <v>0</v>
      </c>
      <c r="K339" s="12">
        <v>0</v>
      </c>
      <c r="L339" s="3"/>
      <c r="M339" s="3"/>
      <c r="N339" s="3"/>
      <c r="O339" s="3"/>
      <c r="P339" s="3"/>
    </row>
    <row r="340" spans="1:16" ht="23.25" x14ac:dyDescent="0.25">
      <c r="A340" s="49"/>
      <c r="B340" s="57"/>
      <c r="C340" s="57"/>
      <c r="D340" s="57"/>
      <c r="E340" s="65"/>
      <c r="F340" s="65"/>
      <c r="G340" s="62"/>
      <c r="H340" s="14" t="s">
        <v>8</v>
      </c>
      <c r="I340" s="43">
        <v>70</v>
      </c>
      <c r="J340" s="12">
        <v>0</v>
      </c>
      <c r="K340" s="11">
        <f>J340/I340*100</f>
        <v>0</v>
      </c>
      <c r="L340" s="3"/>
      <c r="M340" s="3"/>
      <c r="N340" s="3"/>
      <c r="O340" s="3"/>
      <c r="P340" s="3"/>
    </row>
    <row r="341" spans="1:16" ht="93" customHeight="1" x14ac:dyDescent="0.25">
      <c r="A341" s="50"/>
      <c r="B341" s="58"/>
      <c r="C341" s="58"/>
      <c r="D341" s="58"/>
      <c r="E341" s="66"/>
      <c r="F341" s="66"/>
      <c r="G341" s="63"/>
      <c r="H341" s="14" t="s">
        <v>9</v>
      </c>
      <c r="I341" s="43">
        <v>0</v>
      </c>
      <c r="J341" s="12">
        <v>0</v>
      </c>
      <c r="K341" s="12">
        <v>0</v>
      </c>
      <c r="L341" s="3"/>
      <c r="M341" s="3"/>
      <c r="N341" s="3"/>
      <c r="O341" s="3"/>
      <c r="P341" s="3"/>
    </row>
    <row r="342" spans="1:16" ht="124.5" customHeight="1" x14ac:dyDescent="0.25">
      <c r="A342" s="48" t="s">
        <v>206</v>
      </c>
      <c r="B342" s="56" t="s">
        <v>203</v>
      </c>
      <c r="C342" s="56" t="s">
        <v>204</v>
      </c>
      <c r="D342" s="92" t="s">
        <v>202</v>
      </c>
      <c r="E342" s="129">
        <v>18</v>
      </c>
      <c r="F342" s="129">
        <v>11</v>
      </c>
      <c r="G342" s="61">
        <f>F342/E342*100</f>
        <v>61.111111111111114</v>
      </c>
      <c r="H342" s="13" t="s">
        <v>5</v>
      </c>
      <c r="I342" s="43">
        <v>25</v>
      </c>
      <c r="J342" s="12">
        <v>0</v>
      </c>
      <c r="K342" s="12">
        <v>0</v>
      </c>
      <c r="L342" s="3"/>
      <c r="M342" s="3"/>
      <c r="N342" s="3"/>
      <c r="O342" s="3"/>
      <c r="P342" s="3"/>
    </row>
    <row r="343" spans="1:16" ht="23.25" x14ac:dyDescent="0.25">
      <c r="A343" s="49"/>
      <c r="B343" s="57"/>
      <c r="C343" s="57"/>
      <c r="D343" s="93"/>
      <c r="E343" s="129"/>
      <c r="F343" s="129"/>
      <c r="G343" s="62"/>
      <c r="H343" s="14" t="s">
        <v>6</v>
      </c>
      <c r="I343" s="43">
        <v>0</v>
      </c>
      <c r="J343" s="12">
        <v>0</v>
      </c>
      <c r="K343" s="12">
        <v>0</v>
      </c>
      <c r="L343" s="3"/>
      <c r="M343" s="3"/>
      <c r="N343" s="3"/>
      <c r="O343" s="3"/>
      <c r="P343" s="3"/>
    </row>
    <row r="344" spans="1:16" ht="23.25" x14ac:dyDescent="0.25">
      <c r="A344" s="49"/>
      <c r="B344" s="57"/>
      <c r="C344" s="57"/>
      <c r="D344" s="93"/>
      <c r="E344" s="129"/>
      <c r="F344" s="129"/>
      <c r="G344" s="62"/>
      <c r="H344" s="14" t="s">
        <v>7</v>
      </c>
      <c r="I344" s="43">
        <v>0</v>
      </c>
      <c r="J344" s="12">
        <v>0</v>
      </c>
      <c r="K344" s="12">
        <v>0</v>
      </c>
      <c r="L344" s="3"/>
      <c r="M344" s="3"/>
      <c r="N344" s="3"/>
      <c r="O344" s="3"/>
      <c r="P344" s="3"/>
    </row>
    <row r="345" spans="1:16" ht="28.5" customHeight="1" x14ac:dyDescent="0.25">
      <c r="A345" s="49"/>
      <c r="B345" s="57"/>
      <c r="C345" s="57"/>
      <c r="D345" s="93"/>
      <c r="E345" s="129"/>
      <c r="F345" s="129"/>
      <c r="G345" s="62"/>
      <c r="H345" s="14" t="s">
        <v>8</v>
      </c>
      <c r="I345" s="43">
        <v>25</v>
      </c>
      <c r="J345" s="12">
        <v>0</v>
      </c>
      <c r="K345" s="12">
        <v>0</v>
      </c>
      <c r="L345" s="3"/>
      <c r="M345" s="3"/>
      <c r="N345" s="3"/>
      <c r="O345" s="3"/>
      <c r="P345" s="3"/>
    </row>
    <row r="346" spans="1:16" ht="31.5" customHeight="1" x14ac:dyDescent="0.25">
      <c r="A346" s="50"/>
      <c r="B346" s="58"/>
      <c r="C346" s="58"/>
      <c r="D346" s="94"/>
      <c r="E346" s="129"/>
      <c r="F346" s="129"/>
      <c r="G346" s="63"/>
      <c r="H346" s="14" t="s">
        <v>9</v>
      </c>
      <c r="I346" s="43">
        <v>0</v>
      </c>
      <c r="J346" s="12">
        <v>0</v>
      </c>
      <c r="K346" s="12">
        <v>0</v>
      </c>
      <c r="L346" s="3"/>
      <c r="M346" s="3"/>
      <c r="N346" s="3"/>
      <c r="O346" s="3"/>
      <c r="P346" s="3"/>
    </row>
    <row r="347" spans="1:16" x14ac:dyDescent="0.25">
      <c r="A347" s="131" t="s">
        <v>207</v>
      </c>
      <c r="B347" s="132"/>
      <c r="C347" s="132"/>
      <c r="D347" s="132"/>
      <c r="E347" s="132"/>
      <c r="F347" s="132"/>
      <c r="G347" s="132"/>
      <c r="H347" s="132"/>
      <c r="I347" s="132"/>
      <c r="J347" s="132"/>
      <c r="K347" s="133"/>
      <c r="L347" s="3"/>
      <c r="M347" s="3"/>
      <c r="N347" s="3"/>
      <c r="O347" s="3"/>
      <c r="P347" s="3"/>
    </row>
    <row r="348" spans="1:16" x14ac:dyDescent="0.25">
      <c r="A348" s="51" t="s">
        <v>208</v>
      </c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3"/>
      <c r="M348" s="3"/>
      <c r="N348" s="3"/>
      <c r="O348" s="3"/>
      <c r="P348" s="3"/>
    </row>
    <row r="349" spans="1:16" x14ac:dyDescent="0.25">
      <c r="A349" s="51" t="s">
        <v>213</v>
      </c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3"/>
      <c r="M349" s="3"/>
      <c r="N349" s="3"/>
      <c r="O349" s="3"/>
      <c r="P349" s="3"/>
    </row>
    <row r="350" spans="1:16" ht="15" customHeight="1" x14ac:dyDescent="0.25">
      <c r="A350" s="48" t="s">
        <v>212</v>
      </c>
      <c r="B350" s="56" t="s">
        <v>209</v>
      </c>
      <c r="C350" s="56" t="s">
        <v>96</v>
      </c>
      <c r="D350" s="56" t="s">
        <v>210</v>
      </c>
      <c r="E350" s="64">
        <v>88</v>
      </c>
      <c r="F350" s="64">
        <v>91</v>
      </c>
      <c r="G350" s="61">
        <f>F350/E350*100</f>
        <v>103.40909090909092</v>
      </c>
      <c r="H350" s="13" t="s">
        <v>5</v>
      </c>
      <c r="I350" s="43">
        <v>4718.3999999999996</v>
      </c>
      <c r="J350" s="43">
        <v>4646.2</v>
      </c>
      <c r="K350" s="44">
        <f>J350/I350*100</f>
        <v>98.469820278060354</v>
      </c>
      <c r="L350" s="3"/>
      <c r="M350" s="3"/>
      <c r="N350" s="3"/>
      <c r="O350" s="3"/>
      <c r="P350" s="3"/>
    </row>
    <row r="351" spans="1:16" ht="23.25" x14ac:dyDescent="0.25">
      <c r="A351" s="49"/>
      <c r="B351" s="57"/>
      <c r="C351" s="57"/>
      <c r="D351" s="57"/>
      <c r="E351" s="65"/>
      <c r="F351" s="65"/>
      <c r="G351" s="62"/>
      <c r="H351" s="14" t="s">
        <v>6</v>
      </c>
      <c r="I351" s="43">
        <v>0</v>
      </c>
      <c r="J351" s="43">
        <v>0</v>
      </c>
      <c r="K351" s="43">
        <v>0</v>
      </c>
      <c r="L351" s="3"/>
      <c r="M351" s="3"/>
      <c r="N351" s="3"/>
      <c r="O351" s="3"/>
      <c r="P351" s="3"/>
    </row>
    <row r="352" spans="1:16" ht="23.25" x14ac:dyDescent="0.25">
      <c r="A352" s="49"/>
      <c r="B352" s="57"/>
      <c r="C352" s="57"/>
      <c r="D352" s="57"/>
      <c r="E352" s="65"/>
      <c r="F352" s="65"/>
      <c r="G352" s="62"/>
      <c r="H352" s="14" t="s">
        <v>7</v>
      </c>
      <c r="I352" s="43">
        <v>0</v>
      </c>
      <c r="J352" s="43">
        <v>0</v>
      </c>
      <c r="K352" s="43">
        <v>0</v>
      </c>
      <c r="L352" s="3"/>
      <c r="M352" s="3"/>
      <c r="N352" s="3"/>
      <c r="O352" s="3"/>
      <c r="P352" s="3"/>
    </row>
    <row r="353" spans="1:16" ht="23.25" x14ac:dyDescent="0.25">
      <c r="A353" s="49"/>
      <c r="B353" s="57"/>
      <c r="C353" s="57"/>
      <c r="D353" s="57"/>
      <c r="E353" s="65"/>
      <c r="F353" s="65"/>
      <c r="G353" s="62"/>
      <c r="H353" s="14" t="s">
        <v>8</v>
      </c>
      <c r="I353" s="43">
        <v>4718.3999999999996</v>
      </c>
      <c r="J353" s="43">
        <v>4646.2</v>
      </c>
      <c r="K353" s="44">
        <f>J353/I353*100</f>
        <v>98.469820278060354</v>
      </c>
      <c r="L353" s="3"/>
      <c r="M353" s="3"/>
      <c r="N353" s="3"/>
      <c r="O353" s="3"/>
      <c r="P353" s="3"/>
    </row>
    <row r="354" spans="1:16" ht="36" customHeight="1" x14ac:dyDescent="0.25">
      <c r="A354" s="50"/>
      <c r="B354" s="58"/>
      <c r="C354" s="57"/>
      <c r="D354" s="58"/>
      <c r="E354" s="66"/>
      <c r="F354" s="66"/>
      <c r="G354" s="63"/>
      <c r="H354" s="14" t="s">
        <v>9</v>
      </c>
      <c r="I354" s="43">
        <v>0</v>
      </c>
      <c r="J354" s="43">
        <v>0</v>
      </c>
      <c r="K354" s="43">
        <v>0</v>
      </c>
      <c r="L354" s="3"/>
      <c r="M354" s="3"/>
      <c r="N354" s="3"/>
      <c r="O354" s="3"/>
      <c r="P354" s="3"/>
    </row>
    <row r="355" spans="1:16" ht="22.5" customHeight="1" x14ac:dyDescent="0.25">
      <c r="A355" s="48" t="s">
        <v>214</v>
      </c>
      <c r="B355" s="56" t="s">
        <v>211</v>
      </c>
      <c r="C355" s="57"/>
      <c r="D355" s="130"/>
      <c r="E355" s="130"/>
      <c r="F355" s="130"/>
      <c r="G355" s="130"/>
      <c r="H355" s="13" t="s">
        <v>5</v>
      </c>
      <c r="I355" s="43">
        <v>22.4</v>
      </c>
      <c r="J355" s="43">
        <v>22.4</v>
      </c>
      <c r="K355" s="44">
        <f>J355/I355*100</f>
        <v>100</v>
      </c>
      <c r="L355" s="3"/>
      <c r="M355" s="3"/>
      <c r="N355" s="3"/>
      <c r="O355" s="3"/>
      <c r="P355" s="3"/>
    </row>
    <row r="356" spans="1:16" ht="23.25" x14ac:dyDescent="0.25">
      <c r="A356" s="49"/>
      <c r="B356" s="57"/>
      <c r="C356" s="57"/>
      <c r="D356" s="130"/>
      <c r="E356" s="130"/>
      <c r="F356" s="130"/>
      <c r="G356" s="130"/>
      <c r="H356" s="14" t="s">
        <v>6</v>
      </c>
      <c r="I356" s="43">
        <v>0</v>
      </c>
      <c r="J356" s="43">
        <v>0</v>
      </c>
      <c r="K356" s="43">
        <v>0</v>
      </c>
      <c r="L356" s="3"/>
      <c r="M356" s="3"/>
      <c r="N356" s="3"/>
      <c r="O356" s="3"/>
      <c r="P356" s="3"/>
    </row>
    <row r="357" spans="1:16" ht="29.25" customHeight="1" x14ac:dyDescent="0.25">
      <c r="A357" s="49"/>
      <c r="B357" s="57"/>
      <c r="C357" s="57"/>
      <c r="D357" s="130"/>
      <c r="E357" s="130"/>
      <c r="F357" s="130"/>
      <c r="G357" s="130"/>
      <c r="H357" s="14" t="s">
        <v>7</v>
      </c>
      <c r="I357" s="43">
        <v>0</v>
      </c>
      <c r="J357" s="43">
        <v>0</v>
      </c>
      <c r="K357" s="43">
        <v>0</v>
      </c>
      <c r="L357" s="3"/>
      <c r="M357" s="3"/>
      <c r="N357" s="3"/>
      <c r="O357" s="3"/>
      <c r="P357" s="3"/>
    </row>
    <row r="358" spans="1:16" ht="23.25" x14ac:dyDescent="0.25">
      <c r="A358" s="49"/>
      <c r="B358" s="57"/>
      <c r="C358" s="57"/>
      <c r="D358" s="130"/>
      <c r="E358" s="130"/>
      <c r="F358" s="130"/>
      <c r="G358" s="130"/>
      <c r="H358" s="14" t="s">
        <v>8</v>
      </c>
      <c r="I358" s="43">
        <v>22.4</v>
      </c>
      <c r="J358" s="43">
        <v>22.4</v>
      </c>
      <c r="K358" s="44">
        <f>J358/I358*100</f>
        <v>100</v>
      </c>
      <c r="L358" s="3"/>
      <c r="M358" s="3"/>
      <c r="N358" s="3"/>
      <c r="O358" s="3"/>
      <c r="P358" s="3"/>
    </row>
    <row r="359" spans="1:16" ht="26.25" customHeight="1" x14ac:dyDescent="0.25">
      <c r="A359" s="50"/>
      <c r="B359" s="58"/>
      <c r="C359" s="58"/>
      <c r="D359" s="130"/>
      <c r="E359" s="130"/>
      <c r="F359" s="130"/>
      <c r="G359" s="130"/>
      <c r="H359" s="14" t="s">
        <v>9</v>
      </c>
      <c r="I359" s="43">
        <v>0</v>
      </c>
      <c r="J359" s="43">
        <v>0</v>
      </c>
      <c r="K359" s="43">
        <v>0</v>
      </c>
      <c r="L359" s="3"/>
      <c r="M359" s="3"/>
      <c r="N359" s="3"/>
      <c r="O359" s="3"/>
      <c r="P359" s="3"/>
    </row>
    <row r="360" spans="1:16" x14ac:dyDescent="0.25">
      <c r="A360" s="51" t="s">
        <v>215</v>
      </c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3"/>
      <c r="M360" s="3"/>
      <c r="N360" s="3"/>
      <c r="O360" s="3"/>
      <c r="P360" s="3"/>
    </row>
    <row r="361" spans="1:16" x14ac:dyDescent="0.25">
      <c r="A361" s="51" t="s">
        <v>216</v>
      </c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3"/>
      <c r="M361" s="3"/>
      <c r="N361" s="3"/>
      <c r="O361" s="3"/>
      <c r="P361" s="3"/>
    </row>
    <row r="362" spans="1:16" ht="22.5" customHeight="1" x14ac:dyDescent="0.25">
      <c r="A362" s="48" t="s">
        <v>224</v>
      </c>
      <c r="B362" s="56" t="s">
        <v>217</v>
      </c>
      <c r="C362" s="56" t="s">
        <v>228</v>
      </c>
      <c r="D362" s="56" t="s">
        <v>218</v>
      </c>
      <c r="E362" s="64">
        <v>68</v>
      </c>
      <c r="F362" s="64">
        <v>49</v>
      </c>
      <c r="G362" s="61">
        <f>F362/E362*100</f>
        <v>72.058823529411768</v>
      </c>
      <c r="H362" s="13" t="s">
        <v>5</v>
      </c>
      <c r="I362" s="43">
        <f>I364+I365</f>
        <v>20573.7</v>
      </c>
      <c r="J362" s="43">
        <f>J364+J365</f>
        <v>20227.399999999998</v>
      </c>
      <c r="K362" s="44">
        <f>J362/I362*100</f>
        <v>98.316783077424077</v>
      </c>
      <c r="L362" s="3"/>
      <c r="M362" s="3"/>
      <c r="N362" s="3"/>
      <c r="O362" s="3"/>
      <c r="P362" s="3"/>
    </row>
    <row r="363" spans="1:16" ht="23.25" x14ac:dyDescent="0.25">
      <c r="A363" s="49"/>
      <c r="B363" s="57"/>
      <c r="C363" s="57"/>
      <c r="D363" s="57"/>
      <c r="E363" s="65"/>
      <c r="F363" s="65"/>
      <c r="G363" s="62"/>
      <c r="H363" s="14" t="s">
        <v>6</v>
      </c>
      <c r="I363" s="43">
        <v>0</v>
      </c>
      <c r="J363" s="43">
        <v>0</v>
      </c>
      <c r="K363" s="43">
        <v>0</v>
      </c>
      <c r="L363" s="3"/>
      <c r="M363" s="3"/>
      <c r="N363" s="3"/>
      <c r="O363" s="3"/>
      <c r="P363" s="3"/>
    </row>
    <row r="364" spans="1:16" ht="23.25" x14ac:dyDescent="0.25">
      <c r="A364" s="49"/>
      <c r="B364" s="57"/>
      <c r="C364" s="57"/>
      <c r="D364" s="57"/>
      <c r="E364" s="65"/>
      <c r="F364" s="65"/>
      <c r="G364" s="62"/>
      <c r="H364" s="14" t="s">
        <v>7</v>
      </c>
      <c r="I364" s="43">
        <v>0</v>
      </c>
      <c r="J364" s="43">
        <v>1774.6</v>
      </c>
      <c r="K364" s="43">
        <v>0</v>
      </c>
      <c r="L364" s="3"/>
      <c r="M364" s="3"/>
      <c r="N364" s="3"/>
      <c r="O364" s="3"/>
      <c r="P364" s="3"/>
    </row>
    <row r="365" spans="1:16" ht="23.25" x14ac:dyDescent="0.25">
      <c r="A365" s="49"/>
      <c r="B365" s="57"/>
      <c r="C365" s="57"/>
      <c r="D365" s="57"/>
      <c r="E365" s="65"/>
      <c r="F365" s="65"/>
      <c r="G365" s="62"/>
      <c r="H365" s="14" t="s">
        <v>8</v>
      </c>
      <c r="I365" s="43">
        <v>20573.7</v>
      </c>
      <c r="J365" s="43">
        <v>18452.8</v>
      </c>
      <c r="K365" s="44">
        <f>J365/I365*100</f>
        <v>89.691207706926804</v>
      </c>
      <c r="L365" s="3"/>
      <c r="M365" s="3"/>
      <c r="N365" s="3"/>
      <c r="O365" s="3"/>
      <c r="P365" s="3"/>
    </row>
    <row r="366" spans="1:16" ht="24" customHeight="1" x14ac:dyDescent="0.25">
      <c r="A366" s="50"/>
      <c r="B366" s="58"/>
      <c r="C366" s="58"/>
      <c r="D366" s="58"/>
      <c r="E366" s="65"/>
      <c r="F366" s="65"/>
      <c r="G366" s="62"/>
      <c r="H366" s="14" t="s">
        <v>9</v>
      </c>
      <c r="I366" s="43">
        <v>0</v>
      </c>
      <c r="J366" s="43">
        <v>0</v>
      </c>
      <c r="K366" s="43">
        <v>0</v>
      </c>
      <c r="L366" s="3"/>
      <c r="M366" s="3"/>
      <c r="N366" s="3"/>
      <c r="O366" s="3"/>
      <c r="P366" s="3"/>
    </row>
    <row r="367" spans="1:16" x14ac:dyDescent="0.25">
      <c r="A367" s="48" t="s">
        <v>225</v>
      </c>
      <c r="B367" s="56" t="s">
        <v>219</v>
      </c>
      <c r="C367" s="56" t="s">
        <v>179</v>
      </c>
      <c r="D367" s="67"/>
      <c r="E367" s="65"/>
      <c r="F367" s="65"/>
      <c r="G367" s="62"/>
      <c r="H367" s="13" t="s">
        <v>5</v>
      </c>
      <c r="I367" s="43">
        <v>0</v>
      </c>
      <c r="J367" s="43">
        <v>0</v>
      </c>
      <c r="K367" s="43">
        <v>0</v>
      </c>
      <c r="L367" s="3"/>
      <c r="M367" s="3"/>
      <c r="N367" s="3"/>
      <c r="O367" s="3"/>
      <c r="P367" s="3"/>
    </row>
    <row r="368" spans="1:16" ht="23.25" x14ac:dyDescent="0.25">
      <c r="A368" s="49"/>
      <c r="B368" s="57"/>
      <c r="C368" s="57"/>
      <c r="D368" s="68"/>
      <c r="E368" s="65"/>
      <c r="F368" s="65"/>
      <c r="G368" s="62"/>
      <c r="H368" s="14" t="s">
        <v>6</v>
      </c>
      <c r="I368" s="43">
        <v>0</v>
      </c>
      <c r="J368" s="43">
        <v>0</v>
      </c>
      <c r="K368" s="43">
        <v>0</v>
      </c>
      <c r="L368" s="3"/>
      <c r="M368" s="3"/>
      <c r="N368" s="3"/>
      <c r="O368" s="3"/>
      <c r="P368" s="3"/>
    </row>
    <row r="369" spans="1:21" ht="28.5" customHeight="1" x14ac:dyDescent="0.25">
      <c r="A369" s="49"/>
      <c r="B369" s="57"/>
      <c r="C369" s="57"/>
      <c r="D369" s="68"/>
      <c r="E369" s="65"/>
      <c r="F369" s="65"/>
      <c r="G369" s="62"/>
      <c r="H369" s="14" t="s">
        <v>7</v>
      </c>
      <c r="I369" s="43">
        <v>0</v>
      </c>
      <c r="J369" s="43">
        <v>0</v>
      </c>
      <c r="K369" s="43">
        <v>0</v>
      </c>
      <c r="L369" s="3"/>
      <c r="M369" s="3"/>
      <c r="N369" s="3"/>
      <c r="O369" s="3"/>
      <c r="P369" s="3"/>
    </row>
    <row r="370" spans="1:21" ht="23.25" x14ac:dyDescent="0.25">
      <c r="A370" s="49"/>
      <c r="B370" s="57"/>
      <c r="C370" s="57"/>
      <c r="D370" s="68"/>
      <c r="E370" s="65"/>
      <c r="F370" s="65"/>
      <c r="G370" s="62"/>
      <c r="H370" s="14" t="s">
        <v>8</v>
      </c>
      <c r="I370" s="43">
        <v>0</v>
      </c>
      <c r="J370" s="43">
        <v>0</v>
      </c>
      <c r="K370" s="43">
        <v>0</v>
      </c>
      <c r="L370" s="3"/>
      <c r="M370" s="3"/>
      <c r="N370" s="3"/>
      <c r="O370" s="3"/>
      <c r="P370" s="3"/>
    </row>
    <row r="371" spans="1:21" ht="25.5" customHeight="1" x14ac:dyDescent="0.25">
      <c r="A371" s="50"/>
      <c r="B371" s="58"/>
      <c r="C371" s="58"/>
      <c r="D371" s="69"/>
      <c r="E371" s="66"/>
      <c r="F371" s="66"/>
      <c r="G371" s="63"/>
      <c r="H371" s="14" t="s">
        <v>9</v>
      </c>
      <c r="I371" s="43">
        <v>0</v>
      </c>
      <c r="J371" s="43">
        <v>0</v>
      </c>
      <c r="K371" s="43">
        <v>0</v>
      </c>
      <c r="L371" s="3"/>
      <c r="M371" s="3"/>
      <c r="N371" s="3"/>
      <c r="O371" s="3"/>
      <c r="P371" s="3"/>
    </row>
    <row r="372" spans="1:21" x14ac:dyDescent="0.25">
      <c r="A372" s="48" t="s">
        <v>226</v>
      </c>
      <c r="B372" s="56" t="s">
        <v>220</v>
      </c>
      <c r="C372" s="56" t="s">
        <v>228</v>
      </c>
      <c r="D372" s="56" t="s">
        <v>221</v>
      </c>
      <c r="E372" s="64">
        <v>21</v>
      </c>
      <c r="F372" s="64">
        <v>18</v>
      </c>
      <c r="G372" s="61">
        <f>F372/E372*100</f>
        <v>85.714285714285708</v>
      </c>
      <c r="H372" s="13" t="s">
        <v>5</v>
      </c>
      <c r="I372" s="43">
        <v>10</v>
      </c>
      <c r="J372" s="43">
        <v>0</v>
      </c>
      <c r="K372" s="44">
        <f>J372/I372*100</f>
        <v>0</v>
      </c>
      <c r="L372" s="3"/>
      <c r="M372" s="3"/>
      <c r="N372" s="3"/>
      <c r="O372" s="3"/>
      <c r="P372" s="3"/>
    </row>
    <row r="373" spans="1:21" ht="23.25" x14ac:dyDescent="0.25">
      <c r="A373" s="49"/>
      <c r="B373" s="57"/>
      <c r="C373" s="57"/>
      <c r="D373" s="57"/>
      <c r="E373" s="65"/>
      <c r="F373" s="65"/>
      <c r="G373" s="62"/>
      <c r="H373" s="14" t="s">
        <v>6</v>
      </c>
      <c r="I373" s="43">
        <v>0</v>
      </c>
      <c r="J373" s="43">
        <v>0</v>
      </c>
      <c r="K373" s="43">
        <v>0</v>
      </c>
      <c r="L373" s="3"/>
      <c r="M373" s="3"/>
      <c r="N373" s="3"/>
      <c r="O373" s="3"/>
      <c r="P373" s="3"/>
    </row>
    <row r="374" spans="1:21" ht="28.5" customHeight="1" x14ac:dyDescent="0.25">
      <c r="A374" s="49"/>
      <c r="B374" s="57"/>
      <c r="C374" s="57"/>
      <c r="D374" s="57"/>
      <c r="E374" s="65"/>
      <c r="F374" s="65"/>
      <c r="G374" s="62"/>
      <c r="H374" s="14" t="s">
        <v>7</v>
      </c>
      <c r="I374" s="43">
        <v>0</v>
      </c>
      <c r="J374" s="43">
        <v>0</v>
      </c>
      <c r="K374" s="43">
        <v>0</v>
      </c>
      <c r="L374" s="3"/>
      <c r="M374" s="3"/>
      <c r="N374" s="3"/>
      <c r="O374" s="3"/>
      <c r="P374" s="3"/>
    </row>
    <row r="375" spans="1:21" ht="23.25" x14ac:dyDescent="0.25">
      <c r="A375" s="49"/>
      <c r="B375" s="57"/>
      <c r="C375" s="57"/>
      <c r="D375" s="57"/>
      <c r="E375" s="65"/>
      <c r="F375" s="65"/>
      <c r="G375" s="62"/>
      <c r="H375" s="14" t="s">
        <v>8</v>
      </c>
      <c r="I375" s="43">
        <v>10</v>
      </c>
      <c r="J375" s="43">
        <v>0</v>
      </c>
      <c r="K375" s="44">
        <f>J375/I375*100</f>
        <v>0</v>
      </c>
      <c r="L375" s="3"/>
      <c r="M375" s="3"/>
      <c r="N375" s="3"/>
      <c r="O375" s="3"/>
      <c r="P375" s="3"/>
    </row>
    <row r="376" spans="1:21" ht="27" customHeight="1" x14ac:dyDescent="0.25">
      <c r="A376" s="50"/>
      <c r="B376" s="58"/>
      <c r="C376" s="58"/>
      <c r="D376" s="58"/>
      <c r="E376" s="66"/>
      <c r="F376" s="66"/>
      <c r="G376" s="63"/>
      <c r="H376" s="14" t="s">
        <v>9</v>
      </c>
      <c r="I376" s="43">
        <v>0</v>
      </c>
      <c r="J376" s="43">
        <v>0</v>
      </c>
      <c r="K376" s="43">
        <v>0</v>
      </c>
      <c r="L376" s="3"/>
      <c r="M376" s="3"/>
      <c r="N376" s="3"/>
      <c r="O376" s="3"/>
      <c r="P376" s="3"/>
    </row>
    <row r="377" spans="1:21" ht="18.75" customHeight="1" x14ac:dyDescent="0.25">
      <c r="A377" s="48" t="s">
        <v>227</v>
      </c>
      <c r="B377" s="56" t="s">
        <v>222</v>
      </c>
      <c r="C377" s="56" t="s">
        <v>228</v>
      </c>
      <c r="D377" s="56" t="s">
        <v>223</v>
      </c>
      <c r="E377" s="129">
        <v>0</v>
      </c>
      <c r="F377" s="129">
        <v>1</v>
      </c>
      <c r="G377" s="129">
        <v>0</v>
      </c>
      <c r="H377" s="13" t="s">
        <v>5</v>
      </c>
      <c r="I377" s="43">
        <v>30</v>
      </c>
      <c r="J377" s="43">
        <v>30</v>
      </c>
      <c r="K377" s="43">
        <v>0</v>
      </c>
      <c r="L377" s="3"/>
      <c r="M377" s="3"/>
      <c r="N377" s="3"/>
      <c r="O377" s="3"/>
      <c r="P377" s="3"/>
    </row>
    <row r="378" spans="1:21" ht="23.25" x14ac:dyDescent="0.25">
      <c r="A378" s="49"/>
      <c r="B378" s="57"/>
      <c r="C378" s="57"/>
      <c r="D378" s="57"/>
      <c r="E378" s="129"/>
      <c r="F378" s="129"/>
      <c r="G378" s="129"/>
      <c r="H378" s="14" t="s">
        <v>6</v>
      </c>
      <c r="I378" s="43">
        <v>0</v>
      </c>
      <c r="J378" s="43">
        <v>0</v>
      </c>
      <c r="K378" s="43">
        <v>0</v>
      </c>
      <c r="L378" s="3"/>
      <c r="M378" s="3"/>
      <c r="N378" s="3"/>
      <c r="O378" s="3"/>
      <c r="P378" s="3"/>
    </row>
    <row r="379" spans="1:21" ht="25.5" customHeight="1" x14ac:dyDescent="0.25">
      <c r="A379" s="49"/>
      <c r="B379" s="57"/>
      <c r="C379" s="57"/>
      <c r="D379" s="57"/>
      <c r="E379" s="129"/>
      <c r="F379" s="129"/>
      <c r="G379" s="129"/>
      <c r="H379" s="14" t="s">
        <v>7</v>
      </c>
      <c r="I379" s="43">
        <v>0</v>
      </c>
      <c r="J379" s="43">
        <v>0</v>
      </c>
      <c r="K379" s="43">
        <v>0</v>
      </c>
      <c r="L379" s="3"/>
      <c r="M379" s="3"/>
      <c r="N379" s="3"/>
      <c r="O379" s="3"/>
      <c r="P379" s="3"/>
    </row>
    <row r="380" spans="1:21" ht="23.25" x14ac:dyDescent="0.25">
      <c r="A380" s="49"/>
      <c r="B380" s="57"/>
      <c r="C380" s="57"/>
      <c r="D380" s="57"/>
      <c r="E380" s="129"/>
      <c r="F380" s="129"/>
      <c r="G380" s="129"/>
      <c r="H380" s="14" t="s">
        <v>8</v>
      </c>
      <c r="I380" s="43">
        <v>30</v>
      </c>
      <c r="J380" s="43">
        <v>30</v>
      </c>
      <c r="K380" s="43">
        <v>0</v>
      </c>
      <c r="L380" s="3"/>
      <c r="M380" s="3"/>
      <c r="N380" s="3"/>
      <c r="O380" s="3"/>
      <c r="P380" s="3"/>
    </row>
    <row r="381" spans="1:21" ht="27" customHeight="1" x14ac:dyDescent="0.25">
      <c r="A381" s="50"/>
      <c r="B381" s="58"/>
      <c r="C381" s="58"/>
      <c r="D381" s="58"/>
      <c r="E381" s="129"/>
      <c r="F381" s="129"/>
      <c r="G381" s="129"/>
      <c r="H381" s="14" t="s">
        <v>9</v>
      </c>
      <c r="I381" s="43">
        <v>0</v>
      </c>
      <c r="J381" s="43">
        <v>0</v>
      </c>
      <c r="K381" s="43">
        <v>0</v>
      </c>
      <c r="L381" s="3"/>
      <c r="M381" s="3"/>
      <c r="N381" s="3"/>
      <c r="O381" s="3"/>
      <c r="P381" s="3"/>
    </row>
    <row r="382" spans="1:21" ht="20.25" customHeight="1" x14ac:dyDescent="0.25">
      <c r="A382" s="31"/>
      <c r="B382" s="32"/>
      <c r="C382" s="21"/>
      <c r="D382" s="33"/>
      <c r="E382" s="34"/>
      <c r="F382" s="35"/>
      <c r="G382" s="36">
        <f>G14+G187+G179+G19+G24+G29+G34+G39+G44+G49+G59+G71+G76+G83+G88+G93+G98+G108+G108+G115+G125+G147+G154+G174+G182+G192+G197+G202+G207+G212+G219+G224+G231+G236+G241+G249+G254+G259+G264+G281+G286+G291+G303+G308+G315+G320+G325+G330+G337+G342+G350+G362+G372+G377</f>
        <v>4900.6719874692089</v>
      </c>
      <c r="H382" s="37"/>
      <c r="I382" s="26"/>
      <c r="J382" s="26"/>
      <c r="K382" s="27"/>
      <c r="L382" s="3"/>
      <c r="M382" s="3"/>
      <c r="N382" s="3"/>
      <c r="O382" s="3"/>
      <c r="P382" s="3"/>
    </row>
    <row r="383" spans="1:21" ht="33" customHeight="1" x14ac:dyDescent="0.25">
      <c r="A383" s="159" t="s">
        <v>17</v>
      </c>
      <c r="B383" s="160"/>
      <c r="C383" s="165"/>
      <c r="D383" s="146" t="s">
        <v>16</v>
      </c>
      <c r="E383" s="147"/>
      <c r="F383" s="152">
        <f>G382/52</f>
        <v>94.243692066715553</v>
      </c>
      <c r="G383" s="153"/>
      <c r="H383" s="143" t="s">
        <v>15</v>
      </c>
      <c r="I383" s="144"/>
      <c r="J383" s="144"/>
      <c r="K383" s="145"/>
      <c r="L383" s="3"/>
      <c r="M383" s="3"/>
      <c r="N383" s="3"/>
      <c r="O383" s="3"/>
      <c r="P383" s="3"/>
    </row>
    <row r="384" spans="1:21" x14ac:dyDescent="0.25">
      <c r="A384" s="161"/>
      <c r="B384" s="162"/>
      <c r="C384" s="166"/>
      <c r="D384" s="148"/>
      <c r="E384" s="149"/>
      <c r="F384" s="154"/>
      <c r="G384" s="155"/>
      <c r="H384" s="13" t="s">
        <v>5</v>
      </c>
      <c r="I384" s="11">
        <f t="shared" ref="I384:J388" si="14">I14+I19+I24+I29+I34+I39+I44+I49+I54+I59+I64+I71+I76+I83+I88+I93+I98+I103+I108+I115+I120+I125+I130+I135+I140+I147+I154+I159+I167+I174+I182+I190+I197+I202+I207+I212+I219+I224+I231+I236+I241+I249+I254+I259+I264+I269+I274+I281+I286+I291+I296+I303+I308+I315+I320+I325+I330+I337+I342+I350+I355+I362+I367+I372+I377</f>
        <v>377501.70000000007</v>
      </c>
      <c r="J384" s="11">
        <f t="shared" si="14"/>
        <v>226388.74000000005</v>
      </c>
      <c r="K384" s="11">
        <f t="shared" ref="K384:K388" si="15">J384/I384*100</f>
        <v>59.970257087583981</v>
      </c>
      <c r="L384" s="3"/>
      <c r="M384" s="3"/>
      <c r="N384" s="3"/>
      <c r="O384" s="3"/>
      <c r="P384" s="3"/>
      <c r="Q384" s="39"/>
      <c r="U384" s="39"/>
    </row>
    <row r="385" spans="1:16" ht="23.25" x14ac:dyDescent="0.25">
      <c r="A385" s="161"/>
      <c r="B385" s="162"/>
      <c r="C385" s="166"/>
      <c r="D385" s="148"/>
      <c r="E385" s="149"/>
      <c r="F385" s="154"/>
      <c r="G385" s="155"/>
      <c r="H385" s="14" t="s">
        <v>6</v>
      </c>
      <c r="I385" s="11">
        <f t="shared" si="14"/>
        <v>75302.8</v>
      </c>
      <c r="J385" s="11">
        <f t="shared" si="14"/>
        <v>9518.4</v>
      </c>
      <c r="K385" s="11">
        <f t="shared" si="15"/>
        <v>12.640167430693147</v>
      </c>
      <c r="L385" s="3"/>
      <c r="M385" s="3"/>
      <c r="N385" s="3"/>
      <c r="O385" s="3"/>
      <c r="P385" s="3"/>
    </row>
    <row r="386" spans="1:16" ht="27" customHeight="1" x14ac:dyDescent="0.25">
      <c r="A386" s="161"/>
      <c r="B386" s="162"/>
      <c r="C386" s="166"/>
      <c r="D386" s="148"/>
      <c r="E386" s="149"/>
      <c r="F386" s="154"/>
      <c r="G386" s="155"/>
      <c r="H386" s="14" t="s">
        <v>7</v>
      </c>
      <c r="I386" s="11">
        <f t="shared" si="14"/>
        <v>103506.9</v>
      </c>
      <c r="J386" s="11">
        <f t="shared" si="14"/>
        <v>91268.939999999973</v>
      </c>
      <c r="K386" s="11">
        <f t="shared" si="15"/>
        <v>88.176672279819002</v>
      </c>
      <c r="L386" s="3"/>
      <c r="M386" s="3"/>
      <c r="N386" s="3"/>
      <c r="O386" s="3"/>
      <c r="P386" s="3"/>
    </row>
    <row r="387" spans="1:16" ht="23.25" x14ac:dyDescent="0.25">
      <c r="A387" s="161"/>
      <c r="B387" s="162"/>
      <c r="C387" s="166"/>
      <c r="D387" s="148"/>
      <c r="E387" s="149"/>
      <c r="F387" s="154"/>
      <c r="G387" s="155"/>
      <c r="H387" s="14" t="s">
        <v>8</v>
      </c>
      <c r="I387" s="11">
        <f t="shared" si="14"/>
        <v>63235.7</v>
      </c>
      <c r="J387" s="11">
        <f t="shared" si="14"/>
        <v>65603.099999999991</v>
      </c>
      <c r="K387" s="11">
        <f t="shared" si="15"/>
        <v>103.74377131904919</v>
      </c>
      <c r="L387" s="3"/>
      <c r="M387" s="3"/>
      <c r="N387" s="3"/>
      <c r="O387" s="3"/>
      <c r="P387" s="3"/>
    </row>
    <row r="388" spans="1:16" ht="22.5" customHeight="1" x14ac:dyDescent="0.25">
      <c r="A388" s="163"/>
      <c r="B388" s="164"/>
      <c r="C388" s="167"/>
      <c r="D388" s="150"/>
      <c r="E388" s="151"/>
      <c r="F388" s="156"/>
      <c r="G388" s="157"/>
      <c r="H388" s="14" t="s">
        <v>9</v>
      </c>
      <c r="I388" s="11">
        <f t="shared" si="14"/>
        <v>135456.29999999999</v>
      </c>
      <c r="J388" s="11">
        <f t="shared" si="14"/>
        <v>59998.3</v>
      </c>
      <c r="K388" s="11">
        <f t="shared" si="15"/>
        <v>44.293473245615012</v>
      </c>
      <c r="L388" s="3"/>
      <c r="M388" s="3"/>
      <c r="N388" s="3"/>
      <c r="O388" s="3"/>
      <c r="P388" s="3"/>
    </row>
    <row r="389" spans="1:16" x14ac:dyDescent="0.25">
      <c r="L389" s="3"/>
      <c r="M389" s="3"/>
      <c r="N389" s="3"/>
      <c r="O389" s="3"/>
      <c r="P389" s="3"/>
    </row>
    <row r="390" spans="1:16" x14ac:dyDescent="0.25">
      <c r="L390" s="3"/>
      <c r="M390" s="3"/>
      <c r="N390" s="3"/>
      <c r="O390" s="3"/>
      <c r="P390" s="3"/>
    </row>
    <row r="391" spans="1:16" x14ac:dyDescent="0.25">
      <c r="L391" s="3"/>
      <c r="M391" s="3"/>
      <c r="N391" s="3"/>
      <c r="O391" s="3"/>
      <c r="P391" s="3"/>
    </row>
    <row r="392" spans="1:16" x14ac:dyDescent="0.25">
      <c r="L392" s="3"/>
      <c r="M392" s="3"/>
      <c r="N392" s="3"/>
      <c r="O392" s="3"/>
      <c r="P392" s="3"/>
    </row>
    <row r="393" spans="1:16" x14ac:dyDescent="0.25">
      <c r="L393" s="3"/>
      <c r="M393" s="3"/>
      <c r="N393" s="3"/>
      <c r="O393" s="3"/>
      <c r="P393" s="3"/>
    </row>
    <row r="394" spans="1:16" x14ac:dyDescent="0.25">
      <c r="L394" s="3"/>
      <c r="M394" s="3"/>
      <c r="N394" s="3"/>
      <c r="O394" s="3"/>
      <c r="P394" s="3"/>
    </row>
    <row r="395" spans="1:16" x14ac:dyDescent="0.25">
      <c r="L395" s="3"/>
      <c r="M395" s="3"/>
      <c r="N395" s="3"/>
      <c r="O395" s="3"/>
      <c r="P395" s="3"/>
    </row>
    <row r="396" spans="1:16" x14ac:dyDescent="0.25">
      <c r="L396" s="3"/>
      <c r="M396" s="3"/>
      <c r="N396" s="3"/>
      <c r="O396" s="3"/>
      <c r="P396" s="3"/>
    </row>
    <row r="397" spans="1:16" x14ac:dyDescent="0.25">
      <c r="L397" s="3"/>
      <c r="M397" s="3"/>
      <c r="N397" s="3"/>
      <c r="O397" s="3"/>
      <c r="P397" s="3"/>
    </row>
    <row r="398" spans="1:16" x14ac:dyDescent="0.25">
      <c r="L398" s="3"/>
      <c r="M398" s="3"/>
      <c r="N398" s="3"/>
      <c r="O398" s="3"/>
      <c r="P398" s="3"/>
    </row>
    <row r="399" spans="1:16" x14ac:dyDescent="0.25">
      <c r="L399" s="3"/>
      <c r="M399" s="3"/>
      <c r="N399" s="3"/>
      <c r="O399" s="3"/>
      <c r="P399" s="3"/>
    </row>
    <row r="400" spans="1:16" x14ac:dyDescent="0.25">
      <c r="L400" s="3"/>
      <c r="M400" s="3"/>
      <c r="N400" s="3"/>
      <c r="O400" s="3"/>
      <c r="P400" s="3"/>
    </row>
    <row r="401" spans="12:16" x14ac:dyDescent="0.25">
      <c r="L401" s="3"/>
      <c r="M401" s="3"/>
      <c r="N401" s="3"/>
      <c r="O401" s="3"/>
      <c r="P401" s="3"/>
    </row>
    <row r="402" spans="12:16" x14ac:dyDescent="0.25">
      <c r="L402" s="3"/>
      <c r="M402" s="3"/>
      <c r="N402" s="3"/>
      <c r="O402" s="3"/>
      <c r="P402" s="3"/>
    </row>
    <row r="403" spans="12:16" x14ac:dyDescent="0.25">
      <c r="L403" s="3"/>
      <c r="M403" s="3"/>
      <c r="N403" s="3"/>
      <c r="O403" s="3"/>
      <c r="P403" s="3"/>
    </row>
    <row r="404" spans="12:16" x14ac:dyDescent="0.25">
      <c r="L404" s="3"/>
      <c r="M404" s="3"/>
      <c r="N404" s="3"/>
      <c r="O404" s="3"/>
      <c r="P404" s="3"/>
    </row>
    <row r="405" spans="12:16" x14ac:dyDescent="0.25">
      <c r="L405" s="3"/>
      <c r="M405" s="3"/>
      <c r="N405" s="3"/>
      <c r="O405" s="3"/>
      <c r="P405" s="3"/>
    </row>
    <row r="406" spans="12:16" x14ac:dyDescent="0.25">
      <c r="L406" s="3"/>
      <c r="M406" s="3"/>
      <c r="N406" s="3"/>
      <c r="O406" s="3"/>
      <c r="P406" s="3"/>
    </row>
    <row r="407" spans="12:16" x14ac:dyDescent="0.25">
      <c r="L407" s="3"/>
      <c r="M407" s="3"/>
      <c r="N407" s="3"/>
      <c r="O407" s="3"/>
      <c r="P407" s="3"/>
    </row>
    <row r="408" spans="12:16" x14ac:dyDescent="0.25">
      <c r="L408" s="3"/>
      <c r="M408" s="3"/>
      <c r="N408" s="3"/>
      <c r="O408" s="3"/>
      <c r="P408" s="3"/>
    </row>
    <row r="409" spans="12:16" x14ac:dyDescent="0.25">
      <c r="L409" s="3"/>
      <c r="M409" s="3"/>
      <c r="N409" s="3"/>
      <c r="O409" s="3"/>
      <c r="P409" s="3"/>
    </row>
    <row r="410" spans="12:16" x14ac:dyDescent="0.25">
      <c r="L410" s="3"/>
      <c r="M410" s="3"/>
      <c r="N410" s="3"/>
      <c r="O410" s="3"/>
      <c r="P410" s="3"/>
    </row>
    <row r="411" spans="12:16" x14ac:dyDescent="0.25">
      <c r="L411" s="3"/>
      <c r="M411" s="3"/>
      <c r="N411" s="3"/>
      <c r="O411" s="3"/>
      <c r="P411" s="3"/>
    </row>
    <row r="412" spans="12:16" x14ac:dyDescent="0.25">
      <c r="L412" s="3"/>
      <c r="M412" s="3"/>
      <c r="N412" s="3"/>
      <c r="O412" s="3"/>
      <c r="P412" s="3"/>
    </row>
    <row r="413" spans="12:16" x14ac:dyDescent="0.25">
      <c r="L413" s="3"/>
      <c r="M413" s="3"/>
      <c r="N413" s="3"/>
      <c r="O413" s="3"/>
      <c r="P413" s="3"/>
    </row>
    <row r="414" spans="12:16" x14ac:dyDescent="0.25">
      <c r="L414" s="3"/>
      <c r="M414" s="3"/>
      <c r="N414" s="3"/>
      <c r="O414" s="3"/>
      <c r="P414" s="3"/>
    </row>
    <row r="415" spans="12:16" x14ac:dyDescent="0.25">
      <c r="L415" s="3"/>
      <c r="M415" s="3"/>
      <c r="N415" s="3"/>
      <c r="O415" s="3"/>
      <c r="P415" s="3"/>
    </row>
    <row r="416" spans="12:16" x14ac:dyDescent="0.25">
      <c r="L416" s="3"/>
      <c r="M416" s="3"/>
      <c r="N416" s="3"/>
      <c r="O416" s="3"/>
      <c r="P416" s="3"/>
    </row>
  </sheetData>
  <mergeCells count="459">
    <mergeCell ref="A247:K247"/>
    <mergeCell ref="A248:K248"/>
    <mergeCell ref="G249:G253"/>
    <mergeCell ref="E249:E253"/>
    <mergeCell ref="F249:F253"/>
    <mergeCell ref="G254:G258"/>
    <mergeCell ref="E274:E278"/>
    <mergeCell ref="F274:F278"/>
    <mergeCell ref="G274:G278"/>
    <mergeCell ref="E259:E263"/>
    <mergeCell ref="F259:F263"/>
    <mergeCell ref="G259:G263"/>
    <mergeCell ref="E264:E268"/>
    <mergeCell ref="F264:F268"/>
    <mergeCell ref="G264:G268"/>
    <mergeCell ref="E269:E273"/>
    <mergeCell ref="F269:F273"/>
    <mergeCell ref="G269:G273"/>
    <mergeCell ref="A274:A278"/>
    <mergeCell ref="B274:B278"/>
    <mergeCell ref="D274:D278"/>
    <mergeCell ref="C249:C278"/>
    <mergeCell ref="A249:A253"/>
    <mergeCell ref="D264:D268"/>
    <mergeCell ref="E362:E371"/>
    <mergeCell ref="F362:F371"/>
    <mergeCell ref="G362:G371"/>
    <mergeCell ref="A303:A307"/>
    <mergeCell ref="A308:A312"/>
    <mergeCell ref="B303:B307"/>
    <mergeCell ref="D303:D307"/>
    <mergeCell ref="E303:E307"/>
    <mergeCell ref="A335:K335"/>
    <mergeCell ref="A336:K336"/>
    <mergeCell ref="A342:A346"/>
    <mergeCell ref="B342:B346"/>
    <mergeCell ref="C342:C346"/>
    <mergeCell ref="D342:D346"/>
    <mergeCell ref="E342:E346"/>
    <mergeCell ref="F342:F346"/>
    <mergeCell ref="G342:G346"/>
    <mergeCell ref="B337:B341"/>
    <mergeCell ref="A337:A341"/>
    <mergeCell ref="C337:C341"/>
    <mergeCell ref="D337:D341"/>
    <mergeCell ref="E337:E341"/>
    <mergeCell ref="F337:F341"/>
    <mergeCell ref="G337:G341"/>
    <mergeCell ref="A301:K301"/>
    <mergeCell ref="A302:K302"/>
    <mergeCell ref="F303:F307"/>
    <mergeCell ref="G303:G307"/>
    <mergeCell ref="B308:B312"/>
    <mergeCell ref="D308:D312"/>
    <mergeCell ref="C303:C312"/>
    <mergeCell ref="E308:E312"/>
    <mergeCell ref="F308:F312"/>
    <mergeCell ref="G308:G312"/>
    <mergeCell ref="E281:E285"/>
    <mergeCell ref="F281:F285"/>
    <mergeCell ref="G281:G285"/>
    <mergeCell ref="B286:B290"/>
    <mergeCell ref="D286:D290"/>
    <mergeCell ref="E286:E290"/>
    <mergeCell ref="F286:F290"/>
    <mergeCell ref="B291:B295"/>
    <mergeCell ref="D291:D295"/>
    <mergeCell ref="G286:G290"/>
    <mergeCell ref="E291:E295"/>
    <mergeCell ref="F291:F295"/>
    <mergeCell ref="G291:G295"/>
    <mergeCell ref="C281:C300"/>
    <mergeCell ref="D281:D285"/>
    <mergeCell ref="G296:G300"/>
    <mergeCell ref="D296:D300"/>
    <mergeCell ref="E296:E300"/>
    <mergeCell ref="F296:F300"/>
    <mergeCell ref="A246:K246"/>
    <mergeCell ref="F241:F245"/>
    <mergeCell ref="G241:G245"/>
    <mergeCell ref="A229:K229"/>
    <mergeCell ref="A230:K230"/>
    <mergeCell ref="E231:E235"/>
    <mergeCell ref="F231:F235"/>
    <mergeCell ref="G231:G235"/>
    <mergeCell ref="A236:A240"/>
    <mergeCell ref="B236:B240"/>
    <mergeCell ref="C236:C240"/>
    <mergeCell ref="D236:D240"/>
    <mergeCell ref="E236:E240"/>
    <mergeCell ref="F236:F240"/>
    <mergeCell ref="G236:G240"/>
    <mergeCell ref="B231:B235"/>
    <mergeCell ref="A231:A235"/>
    <mergeCell ref="B207:B211"/>
    <mergeCell ref="F174:F178"/>
    <mergeCell ref="G174:G178"/>
    <mergeCell ref="B241:B245"/>
    <mergeCell ref="C241:C245"/>
    <mergeCell ref="D241:D245"/>
    <mergeCell ref="E241:E245"/>
    <mergeCell ref="F219:F223"/>
    <mergeCell ref="G219:G223"/>
    <mergeCell ref="B224:B228"/>
    <mergeCell ref="D231:D235"/>
    <mergeCell ref="C212:C216"/>
    <mergeCell ref="F207:F211"/>
    <mergeCell ref="B281:B285"/>
    <mergeCell ref="A70:K70"/>
    <mergeCell ref="A383:B388"/>
    <mergeCell ref="C383:C388"/>
    <mergeCell ref="G76:G80"/>
    <mergeCell ref="A152:K152"/>
    <mergeCell ref="A153:K153"/>
    <mergeCell ref="A76:A80"/>
    <mergeCell ref="B76:B80"/>
    <mergeCell ref="C76:C80"/>
    <mergeCell ref="D76:D80"/>
    <mergeCell ref="E76:E80"/>
    <mergeCell ref="F76:F80"/>
    <mergeCell ref="A164:K164"/>
    <mergeCell ref="A165:K165"/>
    <mergeCell ref="A166:K166"/>
    <mergeCell ref="A120:A124"/>
    <mergeCell ref="A188:K188"/>
    <mergeCell ref="F167:F171"/>
    <mergeCell ref="G167:G171"/>
    <mergeCell ref="C197:C201"/>
    <mergeCell ref="D197:D201"/>
    <mergeCell ref="C202:C206"/>
    <mergeCell ref="C207:C211"/>
    <mergeCell ref="D259:D263"/>
    <mergeCell ref="A167:A171"/>
    <mergeCell ref="C167:C171"/>
    <mergeCell ref="D167:D171"/>
    <mergeCell ref="E167:E171"/>
    <mergeCell ref="H383:K383"/>
    <mergeCell ref="D383:E388"/>
    <mergeCell ref="F383:G388"/>
    <mergeCell ref="D207:D211"/>
    <mergeCell ref="E207:E211"/>
    <mergeCell ref="G207:G211"/>
    <mergeCell ref="B202:B206"/>
    <mergeCell ref="D202:D206"/>
    <mergeCell ref="E202:E206"/>
    <mergeCell ref="F202:F206"/>
    <mergeCell ref="G202:G206"/>
    <mergeCell ref="B167:B171"/>
    <mergeCell ref="F190:F194"/>
    <mergeCell ref="C174:C178"/>
    <mergeCell ref="D174:D178"/>
    <mergeCell ref="A172:K172"/>
    <mergeCell ref="A173:K173"/>
    <mergeCell ref="E174:E178"/>
    <mergeCell ref="A281:A285"/>
    <mergeCell ref="B269:B273"/>
    <mergeCell ref="A174:A178"/>
    <mergeCell ref="B174:B178"/>
    <mergeCell ref="A279:K279"/>
    <mergeCell ref="A212:A216"/>
    <mergeCell ref="B219:B223"/>
    <mergeCell ref="C219:C223"/>
    <mergeCell ref="D219:D223"/>
    <mergeCell ref="E219:E223"/>
    <mergeCell ref="A219:A223"/>
    <mergeCell ref="C224:C228"/>
    <mergeCell ref="D224:D228"/>
    <mergeCell ref="E224:E228"/>
    <mergeCell ref="F224:F228"/>
    <mergeCell ref="G224:G228"/>
    <mergeCell ref="B212:B216"/>
    <mergeCell ref="D212:D216"/>
    <mergeCell ref="E212:E216"/>
    <mergeCell ref="F212:F216"/>
    <mergeCell ref="G212:G216"/>
    <mergeCell ref="A224:A228"/>
    <mergeCell ref="A217:K217"/>
    <mergeCell ref="A218:K218"/>
    <mergeCell ref="B249:B253"/>
    <mergeCell ref="A347:K347"/>
    <mergeCell ref="A315:A319"/>
    <mergeCell ref="A320:A324"/>
    <mergeCell ref="A325:A329"/>
    <mergeCell ref="A330:A334"/>
    <mergeCell ref="B315:B319"/>
    <mergeCell ref="B320:B324"/>
    <mergeCell ref="B325:B329"/>
    <mergeCell ref="B330:B334"/>
    <mergeCell ref="C315:C334"/>
    <mergeCell ref="D330:D334"/>
    <mergeCell ref="D315:D319"/>
    <mergeCell ref="D320:D324"/>
    <mergeCell ref="D325:D329"/>
    <mergeCell ref="E315:E319"/>
    <mergeCell ref="F315:F319"/>
    <mergeCell ref="G315:G319"/>
    <mergeCell ref="E320:E324"/>
    <mergeCell ref="F320:F324"/>
    <mergeCell ref="E325:E329"/>
    <mergeCell ref="F325:F329"/>
    <mergeCell ref="G325:G329"/>
    <mergeCell ref="G320:G324"/>
    <mergeCell ref="A348:K348"/>
    <mergeCell ref="A349:K349"/>
    <mergeCell ref="A355:A359"/>
    <mergeCell ref="B355:B359"/>
    <mergeCell ref="D355:D359"/>
    <mergeCell ref="E355:E359"/>
    <mergeCell ref="F355:F359"/>
    <mergeCell ref="G355:G359"/>
    <mergeCell ref="A350:A354"/>
    <mergeCell ref="B350:B354"/>
    <mergeCell ref="D350:D354"/>
    <mergeCell ref="E350:E354"/>
    <mergeCell ref="F350:F354"/>
    <mergeCell ref="G350:G354"/>
    <mergeCell ref="C350:C359"/>
    <mergeCell ref="A360:K360"/>
    <mergeCell ref="A361:K361"/>
    <mergeCell ref="A377:A381"/>
    <mergeCell ref="B377:B381"/>
    <mergeCell ref="C377:C381"/>
    <mergeCell ref="D377:D381"/>
    <mergeCell ref="E377:E381"/>
    <mergeCell ref="F377:F381"/>
    <mergeCell ref="G377:G381"/>
    <mergeCell ref="A362:A366"/>
    <mergeCell ref="A367:A371"/>
    <mergeCell ref="A372:A376"/>
    <mergeCell ref="B362:B366"/>
    <mergeCell ref="D362:D366"/>
    <mergeCell ref="C362:C366"/>
    <mergeCell ref="B367:B371"/>
    <mergeCell ref="D367:D371"/>
    <mergeCell ref="B372:B376"/>
    <mergeCell ref="D372:D376"/>
    <mergeCell ref="C367:C371"/>
    <mergeCell ref="C372:C376"/>
    <mergeCell ref="E372:E376"/>
    <mergeCell ref="F372:F376"/>
    <mergeCell ref="G372:G376"/>
    <mergeCell ref="A6:K6"/>
    <mergeCell ref="A12:K12"/>
    <mergeCell ref="A13:K13"/>
    <mergeCell ref="D9:D10"/>
    <mergeCell ref="A8:A10"/>
    <mergeCell ref="B8:B10"/>
    <mergeCell ref="C8:C10"/>
    <mergeCell ref="G8:G10"/>
    <mergeCell ref="D8:F8"/>
    <mergeCell ref="H8:K8"/>
    <mergeCell ref="H9:H10"/>
    <mergeCell ref="I9:I10"/>
    <mergeCell ref="J9:J10"/>
    <mergeCell ref="K9:K10"/>
    <mergeCell ref="A11:K11"/>
    <mergeCell ref="E9:F9"/>
    <mergeCell ref="G71:G75"/>
    <mergeCell ref="A69:K69"/>
    <mergeCell ref="A71:A75"/>
    <mergeCell ref="B71:B75"/>
    <mergeCell ref="C71:C75"/>
    <mergeCell ref="D71:D75"/>
    <mergeCell ref="E71:E75"/>
    <mergeCell ref="F71:F75"/>
    <mergeCell ref="B115:B119"/>
    <mergeCell ref="C115:C124"/>
    <mergeCell ref="D115:D124"/>
    <mergeCell ref="E115:E124"/>
    <mergeCell ref="F115:F124"/>
    <mergeCell ref="G115:G124"/>
    <mergeCell ref="A93:A97"/>
    <mergeCell ref="B93:B97"/>
    <mergeCell ref="C93:C97"/>
    <mergeCell ref="D93:D97"/>
    <mergeCell ref="E93:E97"/>
    <mergeCell ref="A81:K81"/>
    <mergeCell ref="A82:K82"/>
    <mergeCell ref="A83:A87"/>
    <mergeCell ref="B83:B87"/>
    <mergeCell ref="C83:C87"/>
    <mergeCell ref="D83:D87"/>
    <mergeCell ref="E83:E87"/>
    <mergeCell ref="F83:F87"/>
    <mergeCell ref="G83:G87"/>
    <mergeCell ref="D125:D144"/>
    <mergeCell ref="F125:F144"/>
    <mergeCell ref="G125:G144"/>
    <mergeCell ref="C125:C144"/>
    <mergeCell ref="A115:A119"/>
    <mergeCell ref="A125:A129"/>
    <mergeCell ref="A130:A134"/>
    <mergeCell ref="A135:A139"/>
    <mergeCell ref="B125:B129"/>
    <mergeCell ref="B130:B134"/>
    <mergeCell ref="B135:B139"/>
    <mergeCell ref="B140:B144"/>
    <mergeCell ref="A140:A144"/>
    <mergeCell ref="B120:B124"/>
    <mergeCell ref="A108:A112"/>
    <mergeCell ref="B108:B112"/>
    <mergeCell ref="C108:C112"/>
    <mergeCell ref="D108:D112"/>
    <mergeCell ref="E108:E112"/>
    <mergeCell ref="F108:F112"/>
    <mergeCell ref="A88:A92"/>
    <mergeCell ref="B88:B92"/>
    <mergeCell ref="C88:C92"/>
    <mergeCell ref="D88:D92"/>
    <mergeCell ref="E88:E92"/>
    <mergeCell ref="F88:F92"/>
    <mergeCell ref="G88:G92"/>
    <mergeCell ref="A103:A107"/>
    <mergeCell ref="B103:B107"/>
    <mergeCell ref="C98:C107"/>
    <mergeCell ref="D98:D107"/>
    <mergeCell ref="E98:E107"/>
    <mergeCell ref="F93:F97"/>
    <mergeCell ref="G93:G97"/>
    <mergeCell ref="F98:F107"/>
    <mergeCell ref="G98:G107"/>
    <mergeCell ref="A98:A102"/>
    <mergeCell ref="B98:B102"/>
    <mergeCell ref="F154:F163"/>
    <mergeCell ref="G154:G163"/>
    <mergeCell ref="A145:K145"/>
    <mergeCell ref="A146:K146"/>
    <mergeCell ref="A147:A151"/>
    <mergeCell ref="B147:B151"/>
    <mergeCell ref="F147:F151"/>
    <mergeCell ref="G147:G151"/>
    <mergeCell ref="G108:G112"/>
    <mergeCell ref="A113:K113"/>
    <mergeCell ref="A114:K114"/>
    <mergeCell ref="A154:A158"/>
    <mergeCell ref="A159:A163"/>
    <mergeCell ref="E125:E144"/>
    <mergeCell ref="B154:B158"/>
    <mergeCell ref="B159:B163"/>
    <mergeCell ref="C154:C163"/>
    <mergeCell ref="D154:D163"/>
    <mergeCell ref="E154:E163"/>
    <mergeCell ref="C147:C151"/>
    <mergeCell ref="D147:D151"/>
    <mergeCell ref="E147:E151"/>
    <mergeCell ref="E330:E334"/>
    <mergeCell ref="F330:F334"/>
    <mergeCell ref="G330:G334"/>
    <mergeCell ref="A313:K313"/>
    <mergeCell ref="A314:K314"/>
    <mergeCell ref="A286:A290"/>
    <mergeCell ref="A291:A295"/>
    <mergeCell ref="C231:C235"/>
    <mergeCell ref="A296:A300"/>
    <mergeCell ref="B296:B300"/>
    <mergeCell ref="A241:A245"/>
    <mergeCell ref="D249:D253"/>
    <mergeCell ref="D269:D273"/>
    <mergeCell ref="B254:B258"/>
    <mergeCell ref="D254:D258"/>
    <mergeCell ref="A280:K280"/>
    <mergeCell ref="E254:E258"/>
    <mergeCell ref="F254:F258"/>
    <mergeCell ref="A254:A258"/>
    <mergeCell ref="A259:A263"/>
    <mergeCell ref="A264:A268"/>
    <mergeCell ref="A269:A273"/>
    <mergeCell ref="B259:B263"/>
    <mergeCell ref="B264:B268"/>
    <mergeCell ref="G19:G23"/>
    <mergeCell ref="A19:A23"/>
    <mergeCell ref="B14:B18"/>
    <mergeCell ref="C14:C18"/>
    <mergeCell ref="D14:D18"/>
    <mergeCell ref="E14:E18"/>
    <mergeCell ref="F14:F18"/>
    <mergeCell ref="F29:F33"/>
    <mergeCell ref="A14:A18"/>
    <mergeCell ref="G24:G28"/>
    <mergeCell ref="A24:A28"/>
    <mergeCell ref="A29:A33"/>
    <mergeCell ref="G29:G33"/>
    <mergeCell ref="G14:G18"/>
    <mergeCell ref="B19:B23"/>
    <mergeCell ref="C19:C23"/>
    <mergeCell ref="D19:D23"/>
    <mergeCell ref="E19:E23"/>
    <mergeCell ref="F19:F23"/>
    <mergeCell ref="B24:B28"/>
    <mergeCell ref="C24:C28"/>
    <mergeCell ref="D24:D28"/>
    <mergeCell ref="E24:E28"/>
    <mergeCell ref="F24:F28"/>
    <mergeCell ref="A34:A38"/>
    <mergeCell ref="B34:B38"/>
    <mergeCell ref="D34:D38"/>
    <mergeCell ref="E34:E38"/>
    <mergeCell ref="F34:F38"/>
    <mergeCell ref="B29:B33"/>
    <mergeCell ref="C29:C33"/>
    <mergeCell ref="D29:D33"/>
    <mergeCell ref="E29:E33"/>
    <mergeCell ref="G34:G38"/>
    <mergeCell ref="G49:G58"/>
    <mergeCell ref="A59:A63"/>
    <mergeCell ref="B59:B63"/>
    <mergeCell ref="C59:C68"/>
    <mergeCell ref="D59:D68"/>
    <mergeCell ref="C39:C43"/>
    <mergeCell ref="E59:E68"/>
    <mergeCell ref="F39:F43"/>
    <mergeCell ref="G39:G43"/>
    <mergeCell ref="A49:A53"/>
    <mergeCell ref="B49:B53"/>
    <mergeCell ref="A39:A43"/>
    <mergeCell ref="B39:B43"/>
    <mergeCell ref="D39:D43"/>
    <mergeCell ref="E39:E43"/>
    <mergeCell ref="E49:E58"/>
    <mergeCell ref="F49:F58"/>
    <mergeCell ref="A54:A58"/>
    <mergeCell ref="A44:A48"/>
    <mergeCell ref="C44:C48"/>
    <mergeCell ref="D44:D48"/>
    <mergeCell ref="E44:E48"/>
    <mergeCell ref="F44:F48"/>
    <mergeCell ref="G44:G48"/>
    <mergeCell ref="A64:A68"/>
    <mergeCell ref="F59:F68"/>
    <mergeCell ref="G59:G68"/>
    <mergeCell ref="B64:B68"/>
    <mergeCell ref="B54:B58"/>
    <mergeCell ref="C49:C58"/>
    <mergeCell ref="D49:D58"/>
    <mergeCell ref="B44:B48"/>
    <mergeCell ref="A207:A211"/>
    <mergeCell ref="F197:F201"/>
    <mergeCell ref="A180:K180"/>
    <mergeCell ref="A181:K181"/>
    <mergeCell ref="A182:A186"/>
    <mergeCell ref="B182:B186"/>
    <mergeCell ref="C182:C186"/>
    <mergeCell ref="D182:D186"/>
    <mergeCell ref="E182:E186"/>
    <mergeCell ref="E197:E201"/>
    <mergeCell ref="A202:A206"/>
    <mergeCell ref="F182:F186"/>
    <mergeCell ref="G182:G186"/>
    <mergeCell ref="A189:K189"/>
    <mergeCell ref="A190:A194"/>
    <mergeCell ref="B190:B194"/>
    <mergeCell ref="D190:D194"/>
    <mergeCell ref="C190:C194"/>
    <mergeCell ref="E190:E194"/>
    <mergeCell ref="A195:K195"/>
    <mergeCell ref="A196:K196"/>
    <mergeCell ref="G197:G201"/>
    <mergeCell ref="B197:B201"/>
    <mergeCell ref="A197:A201"/>
  </mergeCells>
  <pageMargins left="0.23622047244094491" right="0.23622047244094491" top="0.74803149606299213" bottom="0.35433070866141736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2022-09-07T08:34:54Z</dcterms:modified>
</cp:coreProperties>
</file>