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Лист1" sheetId="17" r:id="rId1"/>
    <sheet name="МП 6" sheetId="10" state="hidden" r:id="rId2"/>
  </sheets>
  <calcPr calcId="152511"/>
</workbook>
</file>

<file path=xl/calcChain.xml><?xml version="1.0" encoding="utf-8"?>
<calcChain xmlns="http://schemas.openxmlformats.org/spreadsheetml/2006/main">
  <c r="N13" i="17" l="1"/>
  <c r="N12" i="17"/>
  <c r="I12" i="17"/>
  <c r="N11" i="17"/>
  <c r="I11" i="17"/>
  <c r="J11" i="17" s="1"/>
  <c r="N10" i="17"/>
  <c r="J10" i="17"/>
  <c r="I10" i="17"/>
  <c r="N9" i="17"/>
  <c r="I9" i="17"/>
  <c r="J9" i="17" s="1"/>
  <c r="N8" i="17"/>
  <c r="N14" i="17" s="1"/>
  <c r="N15" i="17" s="1"/>
  <c r="I8" i="17"/>
  <c r="E8" i="17"/>
  <c r="J8" i="17" s="1"/>
  <c r="O8" i="17" l="1"/>
</calcChain>
</file>

<file path=xl/sharedStrings.xml><?xml version="1.0" encoding="utf-8"?>
<sst xmlns="http://schemas.openxmlformats.org/spreadsheetml/2006/main" count="78" uniqueCount="75">
  <si>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</si>
  <si>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</si>
  <si>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</si>
  <si>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</si>
  <si>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</si>
  <si>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</si>
  <si>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</si>
  <si>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</si>
  <si>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</si>
  <si>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</si>
  <si>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</si>
  <si>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</si>
  <si>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</si>
  <si>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</si>
  <si>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</si>
  <si>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</si>
  <si>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</si>
  <si>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</si>
  <si>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</si>
  <si>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</si>
  <si>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</si>
  <si>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</si>
  <si>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</si>
  <si>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</si>
  <si>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</si>
  <si>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</si>
  <si>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</si>
  <si>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</si>
  <si>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</si>
  <si>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</si>
  <si>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</si>
  <si>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</si>
  <si>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</si>
  <si>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</si>
  <si>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</si>
  <si>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</si>
  <si>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</si>
  <si>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Информация по выполнению основных мероприятий за 2015 год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</si>
  <si>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</si>
  <si>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</si>
  <si>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</si>
  <si>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</si>
  <si>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</si>
  <si>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</si>
  <si>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</si>
  <si>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</si>
  <si>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</si>
  <si>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</si>
  <si>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</si>
  <si>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</si>
  <si>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</si>
  <si>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</si>
  <si>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</si>
  <si>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</si>
  <si>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</si>
  <si>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</si>
  <si>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</si>
  <si>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Муниципальная программа развитя малого и среднего предпринимательства в Ельниковском муниципальном районе Республики Мордовия на 2012-2016 годы</t>
  </si>
  <si>
    <t>1. Количество субъектов малого и среднего предпринимательства</t>
  </si>
  <si>
    <t>2. Количество занятых в малом и среднем предпринимательстве</t>
  </si>
  <si>
    <t>3. Оборот малых и среднихпредприятий</t>
  </si>
  <si>
    <t>4. Инвестиции в основной капитал</t>
  </si>
  <si>
    <t>5. Доля занятых в малом и среднем предпринимательстве в общей численности занятых в экономике района</t>
  </si>
  <si>
    <t>6. Количество малых и средних предприятий в расчете на 1000 человек</t>
  </si>
  <si>
    <t>Все запланированные в данной программе мероприятия в течение года были исполнены.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</si>
  <si>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</si>
  <si>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Число основных мероприятий, запланированных к реализации в 2016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</si>
  <si>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</si>
  <si>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</si>
  <si>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</si>
  <si>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</si>
  <si>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14= общая степень  достижения цели*9столбец/100%</t>
  </si>
  <si>
    <t xml:space="preserve">Сводный годовой отчет за 2016 год  об эффективности реализации  Муниципальной программы </t>
  </si>
  <si>
    <t xml:space="preserve">развитя малого и среднего предпринимательства в Ельниковском муниципальном районе Республики Мордовия </t>
  </si>
  <si>
    <t xml:space="preserve">на 2012-2016 годы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</si>
</sst>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0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6">
    <xf numFmtId="0" fontId="0" fillId="0" borderId="0" xfId="0"/>
    <xf numFmtId="0" fontId="19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6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32" xfId="106" applyNumberFormat="1" applyFont="1" applyFill="1" applyBorder="1" applyAlignment="1">
      <alignment horizontal="center" vertical="center" wrapText="1"/>
    </xf>
    <xf numFmtId="0" fontId="1" fillId="0" borderId="1" xfId="57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vertical="center" wrapText="1"/>
    </xf>
    <xf numFmtId="167" fontId="1" fillId="0" borderId="2" xfId="2" applyNumberFormat="1" applyFont="1" applyFill="1" applyBorder="1" applyAlignment="1">
      <alignment horizontal="center" vertical="center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" fillId="0" borderId="5" xfId="2" applyNumberFormat="1" applyFont="1" applyFill="1" applyBorder="1" applyAlignment="1">
      <alignment horizontal="left" vertical="top" wrapText="1"/>
    </xf>
    <xf numFmtId="0" fontId="3" fillId="0" borderId="27" xfId="106" applyNumberFormat="1" applyFont="1" applyFill="1" applyBorder="1" applyAlignment="1">
      <alignment vertical="top" wrapText="1"/>
    </xf>
    <xf numFmtId="0" fontId="3" fillId="0" borderId="30" xfId="2" applyFont="1" applyFill="1" applyBorder="1" applyAlignment="1">
      <alignment horizontal="center" vertical="center" textRotation="90" wrapText="1"/>
    </xf>
    <xf numFmtId="167" fontId="3" fillId="0" borderId="27" xfId="106" applyNumberFormat="1" applyFont="1" applyFill="1" applyBorder="1" applyAlignment="1">
      <alignment horizontal="center" vertical="center" wrapText="1"/>
    </xf>
    <xf numFmtId="0" fontId="16" fillId="0" borderId="10" xfId="2" applyFont="1" applyFill="1" applyBorder="1"/>
    <xf numFmtId="0" fontId="1" fillId="0" borderId="9" xfId="2" applyNumberFormat="1" applyFont="1" applyFill="1" applyBorder="1" applyAlignment="1">
      <alignment horizontal="left" vertical="top" wrapText="1"/>
    </xf>
    <xf numFmtId="0" fontId="1" fillId="0" borderId="17" xfId="57" applyFont="1" applyFill="1" applyBorder="1" applyAlignment="1">
      <alignment horizontal="center" vertical="center" wrapText="1"/>
    </xf>
    <xf numFmtId="0" fontId="1" fillId="0" borderId="10" xfId="57" applyFont="1" applyFill="1" applyBorder="1" applyAlignment="1">
      <alignment horizontal="center" vertical="center" wrapText="1"/>
    </xf>
    <xf numFmtId="0" fontId="1" fillId="0" borderId="21" xfId="57" applyFont="1" applyFill="1" applyBorder="1" applyAlignment="1">
      <alignment horizontal="center" vertical="center" wrapText="1"/>
    </xf>
    <xf numFmtId="0" fontId="16" fillId="0" borderId="27" xfId="2" applyFont="1" applyFill="1" applyBorder="1"/>
    <xf numFmtId="0" fontId="2" fillId="0" borderId="27" xfId="106" applyNumberFormat="1" applyFont="1" applyFill="1" applyBorder="1" applyAlignment="1">
      <alignment horizontal="left" vertical="top" wrapText="1"/>
    </xf>
    <xf numFmtId="0" fontId="2" fillId="0" borderId="27" xfId="2" applyFont="1" applyFill="1" applyBorder="1" applyAlignment="1">
      <alignment vertical="center" wrapText="1"/>
    </xf>
    <xf numFmtId="0" fontId="3" fillId="5" borderId="28" xfId="106" applyNumberFormat="1" applyFont="1" applyFill="1" applyBorder="1" applyAlignment="1">
      <alignment horizontal="center" vertical="center" wrapText="1"/>
    </xf>
    <xf numFmtId="0" fontId="1" fillId="0" borderId="27" xfId="2" applyFont="1" applyFill="1" applyBorder="1" applyAlignment="1">
      <alignment vertical="center" wrapText="1"/>
    </xf>
    <xf numFmtId="0" fontId="2" fillId="5" borderId="25" xfId="2" applyFont="1" applyFill="1" applyBorder="1" applyAlignment="1">
      <alignment horizontal="center" vertical="top" wrapText="1"/>
    </xf>
    <xf numFmtId="0" fontId="18" fillId="0" borderId="0" xfId="0" applyFont="1"/>
    <xf numFmtId="0" fontId="1" fillId="0" borderId="35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17" fillId="0" borderId="23" xfId="57" applyFont="1" applyFill="1" applyBorder="1" applyAlignment="1">
      <alignment horizontal="left" vertical="center" wrapText="1"/>
    </xf>
    <xf numFmtId="0" fontId="17" fillId="0" borderId="24" xfId="57" applyFont="1" applyFill="1" applyBorder="1" applyAlignment="1">
      <alignment horizontal="left" vertical="center" wrapText="1"/>
    </xf>
    <xf numFmtId="0" fontId="17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34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16" fillId="0" borderId="36" xfId="2" applyFont="1" applyFill="1" applyBorder="1" applyAlignment="1">
      <alignment horizontal="center" vertical="top"/>
    </xf>
    <xf numFmtId="0" fontId="16" fillId="0" borderId="3" xfId="2" applyFont="1" applyFill="1" applyBorder="1" applyAlignment="1">
      <alignment horizontal="center" vertical="top"/>
    </xf>
    <xf numFmtId="0" fontId="16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7" fillId="5" borderId="36" xfId="2" applyFont="1" applyFill="1" applyBorder="1" applyAlignment="1">
      <alignment horizontal="center" vertical="center" wrapText="1"/>
    </xf>
    <xf numFmtId="0" fontId="17" fillId="5" borderId="3" xfId="2" applyFont="1" applyFill="1" applyBorder="1" applyAlignment="1">
      <alignment horizontal="center" vertical="center" wrapText="1"/>
    </xf>
    <xf numFmtId="0" fontId="17" fillId="5" borderId="20" xfId="2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K5" sqref="K5:N5"/>
    </sheetView>
  </sheetViews>
  <sheetFormatPr defaultRowHeight="15" x14ac:dyDescent="0.25"/>
  <cols>
    <col min="2" max="2" width="25.42578125" customWidth="1"/>
    <col min="11" max="11" width="19.7109375" customWidth="1"/>
    <col min="16" max="16" width="21.42578125" customWidth="1"/>
  </cols>
  <sheetData>
    <row r="1" spans="1:16" ht="21" x14ac:dyDescent="0.35">
      <c r="A1" s="26"/>
      <c r="C1" s="27"/>
      <c r="D1" s="27"/>
      <c r="F1" s="28"/>
      <c r="M1" s="20"/>
    </row>
    <row r="2" spans="1:16" ht="18.75" x14ac:dyDescent="0.25">
      <c r="A2" s="82" t="s">
        <v>72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6" ht="18.75" x14ac:dyDescent="0.3">
      <c r="A3" s="69" t="s">
        <v>73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ht="19.5" thickBot="1" x14ac:dyDescent="0.35">
      <c r="A4" s="69" t="s">
        <v>74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ht="55.5" customHeight="1" x14ac:dyDescent="0.25">
      <c r="A5" s="99" t="s">
        <v>0</v>
      </c>
      <c r="B5" s="86" t="s">
        <v>36</v>
      </c>
      <c r="C5" s="90" t="s">
        <v>37</v>
      </c>
      <c r="D5" s="91"/>
      <c r="E5" s="92"/>
      <c r="F5" s="101" t="s">
        <v>41</v>
      </c>
      <c r="G5" s="102"/>
      <c r="H5" s="102"/>
      <c r="I5" s="102"/>
      <c r="J5" s="103"/>
      <c r="K5" s="104" t="s">
        <v>46</v>
      </c>
      <c r="L5" s="104"/>
      <c r="M5" s="104"/>
      <c r="N5" s="104"/>
      <c r="O5" s="86" t="s">
        <v>49</v>
      </c>
      <c r="P5" s="88" t="s">
        <v>52</v>
      </c>
    </row>
    <row r="6" spans="1:16" ht="204.75" x14ac:dyDescent="0.25">
      <c r="A6" s="100"/>
      <c r="B6" s="87"/>
      <c r="C6" s="30" t="s">
        <v>66</v>
      </c>
      <c r="D6" s="30" t="s">
        <v>38</v>
      </c>
      <c r="E6" s="31" t="s">
        <v>39</v>
      </c>
      <c r="F6" s="31" t="s">
        <v>3</v>
      </c>
      <c r="G6" s="30" t="s">
        <v>67</v>
      </c>
      <c r="H6" s="30" t="s">
        <v>68</v>
      </c>
      <c r="I6" s="32" t="s">
        <v>43</v>
      </c>
      <c r="J6" s="32" t="s">
        <v>44</v>
      </c>
      <c r="K6" s="32" t="s">
        <v>50</v>
      </c>
      <c r="L6" s="33" t="s">
        <v>69</v>
      </c>
      <c r="M6" s="33" t="s">
        <v>70</v>
      </c>
      <c r="N6" s="33" t="s">
        <v>47</v>
      </c>
      <c r="O6" s="87"/>
      <c r="P6" s="89"/>
    </row>
    <row r="7" spans="1:16" ht="126.75" thickBot="1" x14ac:dyDescent="0.3">
      <c r="A7" s="60"/>
      <c r="B7" s="50">
        <v>1</v>
      </c>
      <c r="C7" s="50">
        <v>2</v>
      </c>
      <c r="D7" s="50">
        <v>3</v>
      </c>
      <c r="E7" s="50" t="s">
        <v>40</v>
      </c>
      <c r="F7" s="50">
        <v>5</v>
      </c>
      <c r="G7" s="50">
        <v>6</v>
      </c>
      <c r="H7" s="50">
        <v>7</v>
      </c>
      <c r="I7" s="50" t="s">
        <v>42</v>
      </c>
      <c r="J7" s="50" t="s">
        <v>45</v>
      </c>
      <c r="K7" s="50">
        <v>10</v>
      </c>
      <c r="L7" s="50">
        <v>11</v>
      </c>
      <c r="M7" s="50">
        <v>12</v>
      </c>
      <c r="N7" s="50" t="s">
        <v>48</v>
      </c>
      <c r="O7" s="61" t="s">
        <v>71</v>
      </c>
      <c r="P7" s="62">
        <v>15</v>
      </c>
    </row>
    <row r="8" spans="1:16" ht="78.75" x14ac:dyDescent="0.25">
      <c r="A8" s="70">
        <v>5</v>
      </c>
      <c r="B8" s="105" t="s">
        <v>57</v>
      </c>
      <c r="C8" s="55">
        <v>16</v>
      </c>
      <c r="D8" s="55">
        <v>16</v>
      </c>
      <c r="E8" s="55">
        <f>D8/C8*100</f>
        <v>100</v>
      </c>
      <c r="F8" s="56" t="s">
        <v>6</v>
      </c>
      <c r="G8" s="57">
        <v>0</v>
      </c>
      <c r="H8" s="57">
        <v>0</v>
      </c>
      <c r="I8" s="57" t="e">
        <f>H8/G8*100</f>
        <v>#DIV/0!</v>
      </c>
      <c r="J8" s="66" t="e">
        <f>E8/I8*100</f>
        <v>#DIV/0!</v>
      </c>
      <c r="K8" s="64" t="s">
        <v>58</v>
      </c>
      <c r="L8" s="65">
        <v>255</v>
      </c>
      <c r="M8" s="67">
        <v>191</v>
      </c>
      <c r="N8" s="63">
        <f>M8/L8*100</f>
        <v>74.901960784313729</v>
      </c>
      <c r="O8" s="96" t="e">
        <f>N15*J8/100</f>
        <v>#DIV/0!</v>
      </c>
      <c r="P8" s="93" t="s">
        <v>65</v>
      </c>
    </row>
    <row r="9" spans="1:16" ht="117.75" x14ac:dyDescent="0.25">
      <c r="A9" s="71"/>
      <c r="B9" s="106"/>
      <c r="C9" s="73" t="s">
        <v>64</v>
      </c>
      <c r="D9" s="74"/>
      <c r="E9" s="75"/>
      <c r="F9" s="37" t="s">
        <v>54</v>
      </c>
      <c r="G9" s="52"/>
      <c r="H9" s="52"/>
      <c r="I9" s="34" t="e">
        <f>H9/G9*100</f>
        <v>#DIV/0!</v>
      </c>
      <c r="J9" s="49" t="e">
        <f>E9/I9*100</f>
        <v>#DIV/0!</v>
      </c>
      <c r="K9" s="53" t="s">
        <v>59</v>
      </c>
      <c r="L9" s="33">
        <v>1400</v>
      </c>
      <c r="M9" s="51">
        <v>1340</v>
      </c>
      <c r="N9" s="36">
        <f t="shared" ref="N9:N13" si="0">M9/L9*100</f>
        <v>95.714285714285722</v>
      </c>
      <c r="O9" s="97"/>
      <c r="P9" s="94"/>
    </row>
    <row r="10" spans="1:16" ht="63" x14ac:dyDescent="0.25">
      <c r="A10" s="71"/>
      <c r="B10" s="106"/>
      <c r="C10" s="76"/>
      <c r="D10" s="77"/>
      <c r="E10" s="78"/>
      <c r="F10" s="37" t="s">
        <v>53</v>
      </c>
      <c r="G10" s="52"/>
      <c r="H10" s="52"/>
      <c r="I10" s="34" t="e">
        <f>H10/G10*100</f>
        <v>#DIV/0!</v>
      </c>
      <c r="J10" s="49" t="e">
        <f>E10/I10*100</f>
        <v>#DIV/0!</v>
      </c>
      <c r="K10" s="53" t="s">
        <v>60</v>
      </c>
      <c r="L10" s="35">
        <v>1586</v>
      </c>
      <c r="M10" s="51">
        <v>1777.7</v>
      </c>
      <c r="N10" s="36">
        <f t="shared" si="0"/>
        <v>112.08701134930644</v>
      </c>
      <c r="O10" s="97"/>
      <c r="P10" s="94"/>
    </row>
    <row r="11" spans="1:16" ht="94.5" x14ac:dyDescent="0.25">
      <c r="A11" s="71"/>
      <c r="B11" s="106"/>
      <c r="C11" s="76"/>
      <c r="D11" s="77"/>
      <c r="E11" s="78"/>
      <c r="F11" s="37" t="s">
        <v>55</v>
      </c>
      <c r="G11" s="52"/>
      <c r="H11" s="52"/>
      <c r="I11" s="34" t="e">
        <f>H11/G11*100</f>
        <v>#DIV/0!</v>
      </c>
      <c r="J11" s="49" t="e">
        <f>E11/I11*100</f>
        <v>#DIV/0!</v>
      </c>
      <c r="K11" s="53" t="s">
        <v>61</v>
      </c>
      <c r="L11" s="35">
        <v>67.400000000000006</v>
      </c>
      <c r="M11" s="51">
        <v>76.3</v>
      </c>
      <c r="N11" s="36">
        <f t="shared" si="0"/>
        <v>113.20474777448071</v>
      </c>
      <c r="O11" s="97"/>
      <c r="P11" s="94"/>
    </row>
    <row r="12" spans="1:16" ht="132.75" x14ac:dyDescent="0.25">
      <c r="A12" s="71"/>
      <c r="B12" s="106"/>
      <c r="C12" s="76"/>
      <c r="D12" s="77"/>
      <c r="E12" s="78"/>
      <c r="F12" s="38" t="s">
        <v>56</v>
      </c>
      <c r="G12" s="52"/>
      <c r="H12" s="52"/>
      <c r="I12" s="34" t="e">
        <f>H12/G12*100</f>
        <v>#DIV/0!</v>
      </c>
      <c r="J12" s="49"/>
      <c r="K12" s="53" t="s">
        <v>62</v>
      </c>
      <c r="L12" s="35">
        <v>49</v>
      </c>
      <c r="M12" s="51">
        <v>55.3</v>
      </c>
      <c r="N12" s="36">
        <f t="shared" si="0"/>
        <v>112.85714285714286</v>
      </c>
      <c r="O12" s="97"/>
      <c r="P12" s="94"/>
    </row>
    <row r="13" spans="1:16" ht="78.75" x14ac:dyDescent="0.25">
      <c r="A13" s="71"/>
      <c r="B13" s="106"/>
      <c r="C13" s="76"/>
      <c r="D13" s="77"/>
      <c r="E13" s="78"/>
      <c r="F13" s="39"/>
      <c r="G13" s="40"/>
      <c r="H13" s="40"/>
      <c r="I13" s="40"/>
      <c r="J13" s="41"/>
      <c r="K13" s="54" t="s">
        <v>63</v>
      </c>
      <c r="L13" s="42">
        <v>24</v>
      </c>
      <c r="M13" s="42">
        <v>18.8</v>
      </c>
      <c r="N13" s="36">
        <f t="shared" si="0"/>
        <v>78.333333333333329</v>
      </c>
      <c r="O13" s="97"/>
      <c r="P13" s="94"/>
    </row>
    <row r="14" spans="1:16" ht="15.75" x14ac:dyDescent="0.25">
      <c r="A14" s="71"/>
      <c r="B14" s="106"/>
      <c r="C14" s="76"/>
      <c r="D14" s="77"/>
      <c r="E14" s="78"/>
      <c r="F14" s="43"/>
      <c r="G14" s="44"/>
      <c r="H14" s="44"/>
      <c r="I14" s="44"/>
      <c r="J14" s="45"/>
      <c r="K14" s="59"/>
      <c r="L14" s="40"/>
      <c r="M14" s="41"/>
      <c r="N14" s="58">
        <f>SUM(N8:N13)</f>
        <v>587.09848181286281</v>
      </c>
      <c r="O14" s="97"/>
      <c r="P14" s="94"/>
    </row>
    <row r="15" spans="1:16" ht="16.5" thickBot="1" x14ac:dyDescent="0.3">
      <c r="A15" s="72"/>
      <c r="B15" s="107"/>
      <c r="C15" s="79"/>
      <c r="D15" s="80"/>
      <c r="E15" s="81"/>
      <c r="F15" s="46"/>
      <c r="G15" s="47"/>
      <c r="H15" s="47"/>
      <c r="I15" s="47"/>
      <c r="J15" s="48"/>
      <c r="K15" s="83" t="s">
        <v>51</v>
      </c>
      <c r="L15" s="84"/>
      <c r="M15" s="85"/>
      <c r="N15" s="68">
        <f>N14/6</f>
        <v>97.849746968810464</v>
      </c>
      <c r="O15" s="98"/>
      <c r="P15" s="95"/>
    </row>
  </sheetData>
  <mergeCells count="14">
    <mergeCell ref="A8:A15"/>
    <mergeCell ref="B8:B15"/>
    <mergeCell ref="O8:O15"/>
    <mergeCell ref="P8:P15"/>
    <mergeCell ref="C9:E15"/>
    <mergeCell ref="K15:M15"/>
    <mergeCell ref="A2:P2"/>
    <mergeCell ref="A5:A6"/>
    <mergeCell ref="B5:B6"/>
    <mergeCell ref="C5:E5"/>
    <mergeCell ref="F5:J5"/>
    <mergeCell ref="K5:N5"/>
    <mergeCell ref="O5:O6"/>
    <mergeCell ref="P5:P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27" t="s">
        <v>32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</row>
    <row r="6" spans="1:16" ht="23.45" customHeight="1" x14ac:dyDescent="0.25"/>
    <row r="7" spans="1:16" s="1" customFormat="1" ht="45.6" customHeight="1" x14ac:dyDescent="0.25">
      <c r="A7" s="128" t="s">
        <v>0</v>
      </c>
      <c r="B7" s="128" t="s">
        <v>12</v>
      </c>
      <c r="C7" s="108" t="s">
        <v>13</v>
      </c>
      <c r="D7" s="108" t="s">
        <v>3</v>
      </c>
      <c r="E7" s="108" t="s">
        <v>18</v>
      </c>
      <c r="F7" s="129" t="s">
        <v>15</v>
      </c>
      <c r="G7" s="130"/>
      <c r="H7" s="130"/>
      <c r="I7" s="130"/>
      <c r="J7" s="130"/>
      <c r="K7" s="131"/>
      <c r="L7" s="132" t="s">
        <v>17</v>
      </c>
      <c r="M7" s="134" t="s">
        <v>1</v>
      </c>
      <c r="N7" s="135"/>
      <c r="O7" s="108" t="s">
        <v>33</v>
      </c>
      <c r="P7" s="108" t="s">
        <v>2</v>
      </c>
    </row>
    <row r="8" spans="1:16" s="1" customFormat="1" ht="77.45" customHeight="1" x14ac:dyDescent="0.25">
      <c r="A8" s="108"/>
      <c r="B8" s="108"/>
      <c r="C8" s="109"/>
      <c r="D8" s="109"/>
      <c r="E8" s="10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3"/>
      <c r="M8" s="24" t="s">
        <v>5</v>
      </c>
      <c r="N8" s="24" t="s">
        <v>23</v>
      </c>
      <c r="O8" s="109"/>
      <c r="P8" s="109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10">
        <v>1</v>
      </c>
      <c r="B10" s="113"/>
      <c r="C10" s="11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6"/>
      <c r="N10" s="116"/>
      <c r="O10" s="121"/>
      <c r="P10" s="124"/>
    </row>
    <row r="11" spans="1:16" ht="87" customHeight="1" x14ac:dyDescent="0.25">
      <c r="A11" s="111"/>
      <c r="B11" s="114"/>
      <c r="C11" s="11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7"/>
      <c r="N11" s="119"/>
      <c r="O11" s="122"/>
      <c r="P11" s="125"/>
    </row>
    <row r="12" spans="1:16" ht="64.900000000000006" customHeight="1" x14ac:dyDescent="0.25">
      <c r="A12" s="111"/>
      <c r="B12" s="114"/>
      <c r="C12" s="11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7"/>
      <c r="N12" s="119"/>
      <c r="O12" s="122"/>
      <c r="P12" s="125"/>
    </row>
    <row r="13" spans="1:16" ht="93.6" customHeight="1" x14ac:dyDescent="0.25">
      <c r="A13" s="111"/>
      <c r="B13" s="114"/>
      <c r="C13" s="11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7"/>
      <c r="N13" s="119"/>
      <c r="O13" s="122"/>
      <c r="P13" s="125"/>
    </row>
    <row r="14" spans="1:16" ht="73.150000000000006" customHeight="1" x14ac:dyDescent="0.25">
      <c r="A14" s="111"/>
      <c r="B14" s="114"/>
      <c r="C14" s="11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7"/>
      <c r="N14" s="119"/>
      <c r="O14" s="122"/>
      <c r="P14" s="125"/>
    </row>
    <row r="15" spans="1:16" ht="51" customHeight="1" x14ac:dyDescent="0.25">
      <c r="A15" s="112"/>
      <c r="B15" s="115"/>
      <c r="C15" s="11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8"/>
      <c r="N15" s="120"/>
      <c r="O15" s="123"/>
      <c r="P15" s="126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МП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2017-06-19T14:03:17Z</dcterms:modified>
</cp:coreProperties>
</file>